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635" yWindow="165" windowWidth="13155" windowHeight="11400"/>
  </bookViews>
  <sheets>
    <sheet name="Показатели" sheetId="6" r:id="rId1"/>
    <sheet name="Мероприятия" sheetId="9" r:id="rId2"/>
  </sheets>
  <definedNames>
    <definedName name="_xlnm.Print_Area" localSheetId="1">Мероприятия!$A$1:$N$12</definedName>
  </definedNames>
  <calcPr calcId="145621"/>
</workbook>
</file>

<file path=xl/calcChain.xml><?xml version="1.0" encoding="utf-8"?>
<calcChain xmlns="http://schemas.openxmlformats.org/spreadsheetml/2006/main">
  <c r="M7" i="9" l="1"/>
  <c r="K7" i="9" l="1"/>
  <c r="K51" i="9" l="1"/>
  <c r="M51" i="9" s="1"/>
  <c r="L50" i="9"/>
  <c r="M47" i="9"/>
  <c r="L46" i="9"/>
  <c r="M46" i="9" s="1"/>
  <c r="K46" i="9"/>
  <c r="L42" i="9"/>
  <c r="K42" i="9"/>
  <c r="M39" i="9"/>
  <c r="L38" i="9"/>
  <c r="K38" i="9"/>
  <c r="M38" i="9" s="1"/>
  <c r="M35" i="9"/>
  <c r="L34" i="9"/>
  <c r="M34" i="9" s="1"/>
  <c r="K34" i="9"/>
  <c r="M31" i="9"/>
  <c r="L30" i="9"/>
  <c r="L7" i="9" s="1"/>
  <c r="K30" i="9"/>
  <c r="J20" i="6"/>
  <c r="J18" i="6"/>
  <c r="J19" i="6"/>
  <c r="J17" i="6"/>
  <c r="M30" i="9" l="1"/>
  <c r="K50" i="9"/>
  <c r="M50" i="9" s="1"/>
</calcChain>
</file>

<file path=xl/sharedStrings.xml><?xml version="1.0" encoding="utf-8"?>
<sst xmlns="http://schemas.openxmlformats.org/spreadsheetml/2006/main" count="473" uniqueCount="209">
  <si>
    <t>Плановые значения являются расчетными ориентирами,  соответствие которым позволит достичь целевого значения при равномерной динамике, при этом ключевыми являются значения 2017-2018 г.г.</t>
  </si>
  <si>
    <t>**Расчетный показатель, соответствие которому позволит достичь целевого значения при равномерной динамике, при этом ключевыми являются значения 2017-2018 г.г.</t>
  </si>
  <si>
    <t>Примечание</t>
  </si>
  <si>
    <t>фактическое</t>
  </si>
  <si>
    <t>отклонение</t>
  </si>
  <si>
    <t>№ п/п</t>
  </si>
  <si>
    <t>1. Прирост высокопроизводительных рабочих мест, в % к предыдущему году</t>
  </si>
  <si>
    <t>№ Указа Президента РФ</t>
  </si>
  <si>
    <t>Наименование показателя</t>
  </si>
  <si>
    <t>Единица измерения</t>
  </si>
  <si>
    <t>Ответственный исполнитель/соисполнитель</t>
  </si>
  <si>
    <t>Значение показателя</t>
  </si>
  <si>
    <t>целевое</t>
  </si>
  <si>
    <t>плановое</t>
  </si>
  <si>
    <t>Прирост высокопроизводительных рабочих мест, в % к предыдущему году</t>
  </si>
  <si>
    <t>Отношение объема инвестиций в основной капитал к валовому региональному продукту</t>
  </si>
  <si>
    <t>проценты</t>
  </si>
  <si>
    <t xml:space="preserve">Доля продукции высокотехнологичных и наукоемких отраслей в валовом региональном продукте относительно уровня 2011 года </t>
  </si>
  <si>
    <t>Индекс производительности труда относительно уровня 2011 года</t>
  </si>
  <si>
    <t>150 (к 2018 году)</t>
  </si>
  <si>
    <t>Отчетная дата (период) значения показателя</t>
  </si>
  <si>
    <t>* оценка</t>
  </si>
  <si>
    <t>Выполняется с опережением. До 2018 года поставлена задача сохранение показателя на уровне, превышающем пороговое значение в 27%.</t>
  </si>
  <si>
    <t xml:space="preserve">10,5 тыс.; 8,4%         </t>
  </si>
  <si>
    <t>10,5 тыс.</t>
  </si>
  <si>
    <t xml:space="preserve"> 9,4 тыс.;         7%  </t>
  </si>
  <si>
    <t>102,9  (28,3% в ВРП)</t>
  </si>
  <si>
    <t>9,4 тыс.</t>
  </si>
  <si>
    <t>108,8** (или 106,7 к предыдущему году)</t>
  </si>
  <si>
    <t>120,4**</t>
  </si>
  <si>
    <t>125,2**</t>
  </si>
  <si>
    <t>130,2**</t>
  </si>
  <si>
    <t xml:space="preserve">130 % в 2018 году относительно уровня 2011 года,т.е. 35,8%   </t>
  </si>
  <si>
    <t>2.1.</t>
  </si>
  <si>
    <t>2.2.</t>
  </si>
  <si>
    <t>1.1.</t>
  </si>
  <si>
    <t>3.1.</t>
  </si>
  <si>
    <t>3.2.</t>
  </si>
  <si>
    <t>4.1.</t>
  </si>
  <si>
    <t xml:space="preserve"> "Дорожная карта" по реализации Указов Президента Российской Федерации от 07 мая 2012 года на территории Ульяновской области от  16.07.2012  № 92-ПЛ</t>
  </si>
  <si>
    <t>1.2.</t>
  </si>
  <si>
    <t>1.3.</t>
  </si>
  <si>
    <t>1.4.</t>
  </si>
  <si>
    <t>1.5.</t>
  </si>
  <si>
    <t>1.6.</t>
  </si>
  <si>
    <t>1.7.</t>
  </si>
  <si>
    <t>1.8.</t>
  </si>
  <si>
    <t>2.3.</t>
  </si>
  <si>
    <t>2.4.</t>
  </si>
  <si>
    <t>2.5.</t>
  </si>
  <si>
    <t>2.6.</t>
  </si>
  <si>
    <t>3.3.</t>
  </si>
  <si>
    <t>3.4.</t>
  </si>
  <si>
    <t>3.5.</t>
  </si>
  <si>
    <t>3.6.</t>
  </si>
  <si>
    <t>4.2.</t>
  </si>
  <si>
    <t>4.3.</t>
  </si>
  <si>
    <t>4.4.</t>
  </si>
  <si>
    <t>4.5.</t>
  </si>
  <si>
    <t>4.6.</t>
  </si>
  <si>
    <t>1.</t>
  </si>
  <si>
    <t>2.</t>
  </si>
  <si>
    <t>3.</t>
  </si>
  <si>
    <t>4.</t>
  </si>
  <si>
    <t>5.</t>
  </si>
  <si>
    <t>Форма 1</t>
  </si>
  <si>
    <t>8,5 тыс.</t>
  </si>
  <si>
    <t>Невысокие темпы  роста производительности труда связаны с неполной загруженностью мощностей предприятий и организаций,  снижением заказов и ростом себестоимости продукции в связи с общим повышением цен на сырье и потерей времени на поиск поставщиков,  вызванных усложнившейся внешнеэкономической ситуацией.</t>
  </si>
  <si>
    <t>Изучение потребности в кадрах по инвестиционным проектам, реализуемым на территориии Ульяновской области</t>
  </si>
  <si>
    <t xml:space="preserve">Формирование балланса выпускников учебных заведений Ульяновской области </t>
  </si>
  <si>
    <t>68,7 тыс. рабочих мест до 2020 года</t>
  </si>
  <si>
    <t>6,2 тыс.</t>
  </si>
  <si>
    <t>104,8% (102,7% к предыдущему году)</t>
  </si>
  <si>
    <t>106,4%* (или  101,6% к предыдущему году)</t>
  </si>
  <si>
    <t xml:space="preserve"> - 24,9 тыс.</t>
  </si>
  <si>
    <t>Определение потребности муниципальных образований Ульяновской области по созданию и модернизации рабочих мест на территории муниципальных образований</t>
  </si>
  <si>
    <t>6,8 тыс.</t>
  </si>
  <si>
    <t>-</t>
  </si>
  <si>
    <t>107%** (или 29,4% в ВРП )</t>
  </si>
  <si>
    <t>109% (102,5% к предыдущему году)</t>
  </si>
  <si>
    <t>Мониторинг создания высокопроизводительных рабочих мест на территории Ульяновской области</t>
  </si>
  <si>
    <t>Профессиональная подготовка и переподготовка населения Ульяновской области, в соответствии с потребностями на рынке труда</t>
  </si>
  <si>
    <t>6,9 тыс.</t>
  </si>
  <si>
    <t>106,2 (32% доля в ВРП)</t>
  </si>
  <si>
    <t>По оперативным данным на 01.01.2017 в службу занятости населения Ульяновской области обратилось 526 выпускников, трудоустроено 285 выпускников образовательных организаций. Процент трудоустройства выпускников Ульяновской области на 01.01.2017 года – 54,2%, что на 13,1% выше аналогичного показателя предыдущего года (на 01.01.2016 процент трудоустройства составлял 41,1%).</t>
  </si>
  <si>
    <t>Осуществляется взаимодействие с работодателями на договорной основе и в обычном порядке по обеспечению кадровыми ресурсами инвестиционного проекта, реализуемого на территории муниципального образования. Потребность определяется исходя из заявки работодателя. В 2016 году заключено 68 соглашения на 741 вакансию, закрыто 601 вакансия (81,1%).</t>
  </si>
  <si>
    <t xml:space="preserve">Агенство по  развитию  человеческого потенциала и трудовых ресурсов Ульяновской области </t>
  </si>
  <si>
    <t>Министерство развития конкуренции и экономики Ульяновской области</t>
  </si>
  <si>
    <t>Министерство развития конкуренции и экономики Ульяновской области/ Министерство образования и науки Ульяновской области</t>
  </si>
  <si>
    <t>121,1 (33,5% в ВРП)</t>
  </si>
  <si>
    <t>21,7 (оценка)</t>
  </si>
  <si>
    <t xml:space="preserve"> 118,4 % (оценка) (32,6% в ВРП)</t>
  </si>
  <si>
    <t>115,7** (31,8% в ВРП)</t>
  </si>
  <si>
    <t>111,3** (или 30,6% в ВРП)</t>
  </si>
  <si>
    <t>109,5 (30% в ВРП)</t>
  </si>
  <si>
    <t xml:space="preserve">11,1 тыс.;  7,7%  </t>
  </si>
  <si>
    <t xml:space="preserve"> 4,9 тыс.</t>
  </si>
  <si>
    <t xml:space="preserve"> -18,7 тыс. ;       -12%</t>
  </si>
  <si>
    <r>
      <t xml:space="preserve">20 </t>
    </r>
    <r>
      <rPr>
        <sz val="12"/>
        <color indexed="8"/>
        <rFont val="Times New Roman"/>
        <family val="1"/>
        <charset val="204"/>
      </rPr>
      <t xml:space="preserve">- </t>
    </r>
    <r>
      <rPr>
        <i/>
        <sz val="12"/>
        <color indexed="8"/>
        <rFont val="Times New Roman"/>
        <family val="1"/>
        <charset val="204"/>
      </rPr>
      <t xml:space="preserve">Указывается процент исполнения объема финансирования мероприятий по состоянию на первое число месяца, следующего за отчетным периодом (по формуле </t>
    </r>
    <r>
      <rPr>
        <b/>
        <i/>
        <sz val="12"/>
        <color indexed="8"/>
        <rFont val="Times New Roman"/>
        <family val="1"/>
        <charset val="204"/>
      </rPr>
      <t>(столбец 12 / столбец 11)* 100%</t>
    </r>
    <r>
      <rPr>
        <i/>
        <sz val="12"/>
        <color indexed="8"/>
        <rFont val="Times New Roman"/>
        <family val="1"/>
        <charset val="204"/>
      </rPr>
      <t xml:space="preserve">). </t>
    </r>
  </si>
  <si>
    <r>
      <t xml:space="preserve">19 </t>
    </r>
    <r>
      <rPr>
        <sz val="12"/>
        <color indexed="8"/>
        <rFont val="Times New Roman"/>
        <family val="1"/>
        <charset val="204"/>
      </rPr>
      <t xml:space="preserve">- </t>
    </r>
    <r>
      <rPr>
        <i/>
        <sz val="12"/>
        <color indexed="8"/>
        <rFont val="Times New Roman"/>
        <family val="1"/>
        <charset val="204"/>
      </rPr>
      <t xml:space="preserve">Указывается фактический объем финансирования мероприятий по состоянию на первое число месяца, следующего за отчетным периодом, нарастающим итогом с начала года. </t>
    </r>
  </si>
  <si>
    <r>
      <t xml:space="preserve">17 </t>
    </r>
    <r>
      <rPr>
        <sz val="12"/>
        <color indexed="8"/>
        <rFont val="Times New Roman"/>
        <family val="1"/>
        <charset val="204"/>
      </rPr>
      <t xml:space="preserve">- </t>
    </r>
    <r>
      <rPr>
        <b/>
        <i/>
        <sz val="12"/>
        <color indexed="8"/>
        <rFont val="Times New Roman"/>
        <family val="1"/>
        <charset val="204"/>
      </rPr>
      <t xml:space="preserve">Пр </t>
    </r>
    <r>
      <rPr>
        <sz val="12"/>
        <color indexed="8"/>
        <rFont val="Times New Roman"/>
        <family val="1"/>
        <charset val="204"/>
      </rPr>
      <t>-</t>
    </r>
    <r>
      <rPr>
        <i/>
        <sz val="12"/>
        <color indexed="8"/>
        <rFont val="Times New Roman"/>
        <family val="1"/>
        <charset val="204"/>
      </rPr>
      <t xml:space="preserve"> код подраздела классификации расходов бюджетов. </t>
    </r>
    <r>
      <rPr>
        <b/>
        <i/>
        <sz val="12"/>
        <color indexed="8"/>
        <rFont val="Times New Roman"/>
        <family val="1"/>
        <charset val="204"/>
      </rPr>
      <t>Пр</t>
    </r>
    <r>
      <rPr>
        <i/>
        <sz val="12"/>
        <color indexed="8"/>
        <rFont val="Times New Roman"/>
        <family val="1"/>
        <charset val="204"/>
      </rPr>
      <t xml:space="preserve"> указывается для консолидированного бюджета субъекта Российской Федерациии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</si>
  <si>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16 </t>
    </r>
    <r>
      <rPr>
        <sz val="12"/>
        <color indexed="8"/>
        <rFont val="Times New Roman"/>
        <family val="1"/>
        <charset val="204"/>
      </rPr>
      <t>-</t>
    </r>
    <r>
      <rPr>
        <b/>
        <sz val="12"/>
        <color indexed="8"/>
        <rFont val="Times New Roman"/>
        <family val="1"/>
        <charset val="204"/>
      </rPr>
      <t xml:space="preserve"> </t>
    </r>
    <r>
      <rPr>
        <b/>
        <i/>
        <sz val="12"/>
        <color indexed="8"/>
        <rFont val="Times New Roman"/>
        <family val="1"/>
        <charset val="204"/>
      </rPr>
      <t xml:space="preserve">Рз </t>
    </r>
    <r>
      <rPr>
        <i/>
        <sz val="12"/>
        <color indexed="8"/>
        <rFont val="Times New Roman"/>
        <family val="1"/>
        <charset val="204"/>
      </rPr>
      <t xml:space="preserve">- код раздела классификации расходов бюджетов. </t>
    </r>
    <r>
      <rPr>
        <b/>
        <i/>
        <sz val="12"/>
        <color indexed="8"/>
        <rFont val="Times New Roman"/>
        <family val="1"/>
        <charset val="204"/>
      </rPr>
      <t>Рз</t>
    </r>
    <r>
      <rPr>
        <i/>
        <sz val="12"/>
        <color indexed="8"/>
        <rFont val="Times New Roman"/>
        <family val="1"/>
        <charset val="204"/>
      </rPr>
      <t xml:space="preserve"> указывается для консолидированного бюджета субъекта Российской Федерации и целевых межбюджетных трансфертов, направляемых в субъекты Российской Федерации из федерального бюджета. В случае отсутствия финансирования указывается код "00" .</t>
    </r>
  </si>
  <si>
    <r>
      <t xml:space="preserve">15 </t>
    </r>
    <r>
      <rPr>
        <sz val="12"/>
        <color indexed="8"/>
        <rFont val="Times New Roman"/>
        <family val="1"/>
        <charset val="204"/>
      </rPr>
      <t xml:space="preserve">- </t>
    </r>
    <r>
      <rPr>
        <i/>
        <sz val="12"/>
        <color indexed="8"/>
        <rFont val="Times New Roman"/>
        <family val="1"/>
        <charset val="204"/>
      </rPr>
      <t xml:space="preserve">Одной строкой указываются плановые и фактические объемы внебюджетного финансирования мероприятий за счет средств юридических лиц нарастающим итогом с начала года за отчетный период. По данной строке указываются нулевые коды бюджетной классификации. В случае если по данному источнику не предусмотрено финансирование мероприятий, указываются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</si>
  <si>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14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в части целевых межбюджетных трансфертов, направляемых в субъекты Российской Федерации из федерального бюджета,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</si>
  <si>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13 </t>
    </r>
    <r>
      <rPr>
        <sz val="12"/>
        <color indexed="8"/>
        <rFont val="Times New Roman"/>
        <family val="1"/>
        <charset val="204"/>
      </rPr>
      <t xml:space="preserve">- </t>
    </r>
    <r>
      <rPr>
        <i/>
        <sz val="12"/>
        <color indexed="8"/>
        <rFont val="Times New Roman"/>
        <family val="1"/>
        <charset val="204"/>
      </rPr>
      <t xml:space="preserve">По строке указываются плановые и фактические объемы финансирования с детализацией по </t>
    </r>
    <r>
      <rPr>
        <b/>
        <i/>
        <sz val="12"/>
        <color indexed="8"/>
        <rFont val="Times New Roman"/>
        <family val="1"/>
        <charset val="204"/>
      </rPr>
      <t>разделу</t>
    </r>
    <r>
      <rPr>
        <i/>
        <sz val="12"/>
        <color indexed="8"/>
        <rFont val="Times New Roman"/>
        <family val="1"/>
        <charset val="204"/>
      </rPr>
      <t xml:space="preserve"> / </t>
    </r>
    <r>
      <rPr>
        <b/>
        <i/>
        <sz val="12"/>
        <color indexed="8"/>
        <rFont val="Times New Roman"/>
        <family val="1"/>
        <charset val="204"/>
      </rPr>
      <t>подразделу</t>
    </r>
    <r>
      <rPr>
        <i/>
        <sz val="12"/>
        <color indexed="8"/>
        <rFont val="Times New Roman"/>
        <family val="1"/>
        <charset val="204"/>
      </rPr>
      <t xml:space="preserve"> классификации расходов бюджетов консолидированного бюджета субъекта Российской Федерации, включая территориальные государственные внебюджетные фонды нарастающим итогом с начала года за отчетный период. В случае если по данному источнику не предусмотрено финансирование мероприятий, в столбцах 9-13 указываются нулевые коды бюджетной классификации, нулевые значения планового и фактического объемов финансирования и нулевой процент исполнения. </t>
    </r>
  </si>
  <si>
    <r>
      <rPr>
        <b/>
        <sz val="14"/>
        <color indexed="8"/>
        <rFont val="Times New Roman"/>
        <family val="1"/>
        <charset val="204"/>
      </rPr>
      <t xml:space="preserve">12 </t>
    </r>
    <r>
      <rPr>
        <sz val="12"/>
        <color indexed="8"/>
        <rFont val="Times New Roman"/>
        <family val="1"/>
        <charset val="204"/>
      </rPr>
      <t xml:space="preserve">- </t>
    </r>
    <r>
      <rPr>
        <i/>
        <sz val="12"/>
        <color indexed="8"/>
        <rFont val="Times New Roman"/>
        <family val="1"/>
        <charset val="204"/>
      </rPr>
      <t xml:space="preserve">Отчетная дата - </t>
    </r>
    <r>
      <rPr>
        <b/>
        <i/>
        <sz val="12"/>
        <color indexed="8"/>
        <rFont val="Times New Roman"/>
        <family val="1"/>
        <charset val="204"/>
      </rPr>
      <t>Ⅰ</t>
    </r>
    <r>
      <rPr>
        <i/>
        <sz val="12"/>
        <color indexed="8"/>
        <rFont val="Times New Roman"/>
        <family val="1"/>
        <charset val="204"/>
      </rPr>
      <t>,</t>
    </r>
    <r>
      <rPr>
        <b/>
        <i/>
        <sz val="12"/>
        <color indexed="8"/>
        <rFont val="Times New Roman"/>
        <family val="1"/>
        <charset val="204"/>
      </rPr>
      <t xml:space="preserve"> Ⅱ</t>
    </r>
    <r>
      <rPr>
        <i/>
        <sz val="12"/>
        <color indexed="8"/>
        <rFont val="Times New Roman"/>
        <family val="1"/>
        <charset val="204"/>
      </rPr>
      <t xml:space="preserve">, </t>
    </r>
    <r>
      <rPr>
        <b/>
        <i/>
        <sz val="12"/>
        <color indexed="8"/>
        <rFont val="Times New Roman"/>
        <family val="1"/>
        <charset val="204"/>
      </rPr>
      <t>Ⅲ</t>
    </r>
    <r>
      <rPr>
        <i/>
        <sz val="12"/>
        <color indexed="8"/>
        <rFont val="Times New Roman"/>
        <family val="1"/>
        <charset val="204"/>
      </rPr>
      <t xml:space="preserve">, </t>
    </r>
    <r>
      <rPr>
        <b/>
        <i/>
        <sz val="12"/>
        <color indexed="8"/>
        <rFont val="Times New Roman"/>
        <family val="1"/>
        <charset val="204"/>
      </rPr>
      <t>Ⅳ</t>
    </r>
    <r>
      <rPr>
        <i/>
        <sz val="12"/>
        <color indexed="8"/>
        <rFont val="Times New Roman"/>
        <family val="1"/>
        <charset val="204"/>
      </rPr>
      <t xml:space="preserve"> кварталы отчетного года. В связи с тем, что объем финансирования мероприятий указывается нарастающим итогом с начала года, данные за </t>
    </r>
    <r>
      <rPr>
        <b/>
        <i/>
        <sz val="12"/>
        <color indexed="8"/>
        <rFont val="Times New Roman"/>
        <family val="1"/>
        <charset val="204"/>
      </rPr>
      <t>Ⅳ</t>
    </r>
    <r>
      <rPr>
        <i/>
        <sz val="12"/>
        <color indexed="8"/>
        <rFont val="Times New Roman"/>
        <family val="1"/>
        <charset val="204"/>
      </rPr>
      <t xml:space="preserve"> квартал идентичны данным за отчетный год. </t>
    </r>
  </si>
  <si>
    <r>
      <rPr>
        <b/>
        <sz val="14"/>
        <color indexed="8"/>
        <rFont val="Times New Roman"/>
        <family val="1"/>
        <charset val="204"/>
      </rPr>
      <t xml:space="preserve">10 </t>
    </r>
    <r>
      <rPr>
        <sz val="12"/>
        <color indexed="8"/>
        <rFont val="Times New Roman"/>
        <family val="1"/>
        <charset val="204"/>
      </rPr>
      <t xml:space="preserve">- </t>
    </r>
    <r>
      <rPr>
        <i/>
        <sz val="12"/>
        <color indexed="8"/>
        <rFont val="Times New Roman"/>
        <family val="1"/>
        <charset val="204"/>
      </rPr>
      <t xml:space="preserve">Указывается фактическая дата исполнения мероприятия. В случае если на отчетную дату мероприятие не исполнено, графа не заполняется до фактического исполнения мероприятия. </t>
    </r>
  </si>
  <si>
    <r>
      <rPr>
        <b/>
        <sz val="14"/>
        <color indexed="8"/>
        <rFont val="Times New Roman"/>
        <family val="1"/>
        <charset val="204"/>
      </rPr>
      <t xml:space="preserve">8 </t>
    </r>
    <r>
      <rPr>
        <sz val="12"/>
        <color indexed="8"/>
        <rFont val="Times New Roman"/>
        <family val="1"/>
        <charset val="204"/>
      </rPr>
      <t xml:space="preserve">- </t>
    </r>
    <r>
      <rPr>
        <i/>
        <sz val="12"/>
        <color indexed="8"/>
        <rFont val="Times New Roman"/>
        <family val="1"/>
        <charset val="204"/>
      </rPr>
      <t xml:space="preserve">Ожидаемый результат исполнения мероприятия должен включать количественные и (или) качественные характеристики. </t>
    </r>
  </si>
  <si>
    <r>
      <rPr>
        <b/>
        <sz val="14"/>
        <color indexed="8"/>
        <rFont val="Times New Roman"/>
        <family val="1"/>
        <charset val="204"/>
      </rPr>
      <t xml:space="preserve">7 </t>
    </r>
    <r>
      <rPr>
        <sz val="12"/>
        <color indexed="8"/>
        <rFont val="Times New Roman"/>
        <family val="1"/>
        <charset val="204"/>
      </rPr>
      <t xml:space="preserve">- </t>
    </r>
    <r>
      <rPr>
        <i/>
        <sz val="12"/>
        <color indexed="8"/>
        <rFont val="Times New Roman"/>
        <family val="1"/>
        <charset val="204"/>
      </rPr>
      <t>Указываются реквизиты правового акта, в котором предусмотрено мероприятие.</t>
    </r>
    <r>
      <rPr>
        <sz val="12"/>
        <color indexed="8"/>
        <rFont val="Times New Roman"/>
        <family val="1"/>
        <charset val="204"/>
      </rPr>
      <t xml:space="preserve"> </t>
    </r>
  </si>
  <si>
    <t>Внебюджетное финансирование (15)</t>
  </si>
  <si>
    <t>в т.ч. целевые МБТ из ФБ (14)</t>
  </si>
  <si>
    <t>КБ субъекта РФ, включая ТГВФ (13)</t>
  </si>
  <si>
    <t>Итого                             по мероприятию</t>
  </si>
  <si>
    <t>Итого                                  по Указу</t>
  </si>
  <si>
    <t>факт (19)</t>
  </si>
  <si>
    <t>план (18)</t>
  </si>
  <si>
    <t>Пр (17)</t>
  </si>
  <si>
    <t>Рз (16)</t>
  </si>
  <si>
    <t>факт (10)</t>
  </si>
  <si>
    <t>план (9)</t>
  </si>
  <si>
    <t>Объем финансирования</t>
  </si>
  <si>
    <t>Код бюджетной классификации Российской Федерации</t>
  </si>
  <si>
    <t>Примечание (21)</t>
  </si>
  <si>
    <t xml:space="preserve">Финансирование, тыс. руб. </t>
  </si>
  <si>
    <t>Источник финансирования</t>
  </si>
  <si>
    <t>Отчетная дата (период) значения показателя (квартал) (12)</t>
  </si>
  <si>
    <t>Государственная программа Российской Федерации (11)</t>
  </si>
  <si>
    <t>Дата исполнения мероприятия</t>
  </si>
  <si>
    <t>Ожидаемый результат исполнения мероприятия (8)</t>
  </si>
  <si>
    <t xml:space="preserve">Реквизиты документов, содержащих мероприятие (7) </t>
  </si>
  <si>
    <t>Ульяновская область</t>
  </si>
  <si>
    <t>1.0.</t>
  </si>
  <si>
    <t>I. Отчетная информация о достижении показателей, содержащихся в указах Президента Российской Федерации</t>
  </si>
  <si>
    <t>По предварительным данным Росстата</t>
  </si>
  <si>
    <t xml:space="preserve">Методика расчета показателя прироста высокопроизводительных рабочих мест в процентах к предыдущему году, утверждённая Росстатом от 14.11.2013 № 449 </t>
  </si>
  <si>
    <t xml:space="preserve">  -25,6 тыс.; -18,7%</t>
  </si>
  <si>
    <t xml:space="preserve"> - 32,4 тыс</t>
  </si>
  <si>
    <t xml:space="preserve">Указ Президента Российской Федерации от 07 мая 2012 года № 596  "О долгосрочной государственной экономической политике" </t>
  </si>
  <si>
    <t xml:space="preserve"> 2. Отношение объема инвестиций в основной капитал к валовому региональному продукту</t>
  </si>
  <si>
    <t>Рассчёт не может быть произведён по причине отсутствия данных официальной статистики  о ВРП по итогам 2016 года</t>
  </si>
  <si>
    <t xml:space="preserve">Реализация мероприятий подпрограммы  «Формирование и развитие инфраструктуры зон развития Ульяновской области» на 2014-2020 годы </t>
  </si>
  <si>
    <t>Государственная программа Ульяновской области "Формирование благоприятного инвестиционного климата в Ульяновской области" на  2014 - 2020 годы, утверждённая постановлением Правительства Ульяновской области от 11.09.2013 № 37/417-П</t>
  </si>
  <si>
    <t>1 новое предприятие и 420 новых рабочих мест на территории создаваемых зон развития Ульяновской области</t>
  </si>
  <si>
    <t>Непрограммные расходы</t>
  </si>
  <si>
    <t xml:space="preserve">Реализация мероприятий подпрограммы  «Развитие инновационной и инвестиционной деятельности в Ульяновской области» на 2014-2020 годы </t>
  </si>
  <si>
    <t xml:space="preserve">Реализация мероприятий подпрограммы  «Ульяновск - авиационная столица» на 2014-2020 годы </t>
  </si>
  <si>
    <t>Данные о достижении целевого значения показателя, финансировании  указаны за 1 квартал 2017 года</t>
  </si>
  <si>
    <t xml:space="preserve">Реализация мероприятий подпрограммы  «Развитие малого и среднего предпринимательства в Ульяновской области» на 2014-2020 годы </t>
  </si>
  <si>
    <t xml:space="preserve">Реализация мероприятий подпрограммы  «Реструктуризация и стимулирование развития промышленности в Ульяновской области» на 2014-2020 годы </t>
  </si>
  <si>
    <t xml:space="preserve">Реализация мероприятий подпрограммы  «Обеспечение реализации государственной программы Ульяновской области «Формирование благоприятного инвестиционного климата в Ульяновской области» на 2014 - 2020 годы» на 2014-2020 годы </t>
  </si>
  <si>
    <t>Разработка проекта нормативно-правовой базы Ульяновской области, регулирующей формирования территорий приоритетного развития регионального значения</t>
  </si>
  <si>
    <t>Плановые мероприятия работы ведомства</t>
  </si>
  <si>
    <t>Принятие нормативного акта Ульяновской области, регулирующего создание зон развития промышленности на территориях муниципальных образований региона</t>
  </si>
  <si>
    <t xml:space="preserve"> -</t>
  </si>
  <si>
    <t>Разработан проект Постановления Правительства Ульяновской области «Об утверждении Порядка предоставления и расходования субсидий из областного бюджета Ульяновской области бюджетам муниципальных образований Ульяновской области на софинансирование расходов по разработке проектно-сметной документации на инженерную инфраструктуру, необходимую для реализации комплексного инвестиционного плана развития муниципального образования». Документ прошёл предварительное согласование. В связи с дефицитом регионального бюджета средства на реализацию положений проекта вышеуказанного Постановления в размере 10 млн. руб. предусмотрены на 2020 год. Дальнейшее согласование документа возможно с момента утверждения регионального бюджета на 2018-2020 годы не ранее сентября текущего года.</t>
  </si>
  <si>
    <t xml:space="preserve">Проведение работ по привлечению инвесторов муниципалитетами области </t>
  </si>
  <si>
    <t xml:space="preserve">Постановление Правительства Ульяновской области от 11.09.2013г. №37/417-П Об утверждении  государственной программы Ульяновской области "Формирование благоприятного инвестиционного климата в Ульяновской области" на 2014 - 2018 годы </t>
  </si>
  <si>
    <t>Повышение инвестиционной привлекательности муниципальных образований Ульяновской области, сохранение динамики инвестиционной активности не ниже уровня предыдущего года.</t>
  </si>
  <si>
    <t xml:space="preserve">3. Доля продукции высокотехнологичных и наукоемких отраслей в валовом региональном продукте относительно уровня 2011 года </t>
  </si>
  <si>
    <t>2..</t>
  </si>
  <si>
    <t xml:space="preserve">Предоставление субсидий автономной некоммерческой организации "Центр кластерного развития Ульяновской области" на обеспечение ее деятельности
</t>
  </si>
  <si>
    <t>6.</t>
  </si>
  <si>
    <t>7.</t>
  </si>
  <si>
    <t>8.</t>
  </si>
  <si>
    <t>Рост выработки на одного работника организаций - участников авиационного кластера "Ульяновск-Авиа" в стоимостном выражении по отношению к предыдущему году - 0,43 %</t>
  </si>
  <si>
    <t xml:space="preserve">Рост выработки на одного работника организаций - участников ядерно-инновационного кластера в стоимостном выражении по отношению к предыдущему году - 5,0 %
</t>
  </si>
  <si>
    <t>Постановление Правительства РФ от
15.04.2014 N 316
(ред. от 29.12.2016)
"Об утверждении государственной программы Российской Федерации "Экономическое развитие и инновационная экономика"</t>
  </si>
  <si>
    <t>Предоставление субсидий запланировано на 3 квартал 2017 года</t>
  </si>
  <si>
    <t>4. Индекс производительности труда относительно уровня 2011 года.</t>
  </si>
  <si>
    <t>116,1% 111,1 ( 106,7 к предыдущему году)</t>
  </si>
  <si>
    <t>Предоставление займов субъектам деятельности в сфере промышленности на финансирование проектов, направленных на внедрение передовых технологий, создание новых продуктов или организацию импортозамещающих производств</t>
  </si>
  <si>
    <t>областной бюджет Ульяновской области</t>
  </si>
  <si>
    <t>Закон №130-ЗО от 27.09.2016. , Закон от 29 декабря 2014 года №288-ЗО "О промышленной политике в Ульяновской области</t>
  </si>
  <si>
    <t xml:space="preserve">Законом  №130-ЗО от 27.09.2016  установлена сроком до 4 лет налоговая ставка налога на прибыль в размере 13,5 % организациям – резидентам индустриальных (промышленных) парков, а также освобождены от налога на имущество сроком до 4 лет управляющие компании индустриальных (промышленных) парков, что обеспечит создание благоприятных условий развития промышленной деятельности на территории региональных индустриальных (промышленных) парков.  На сегодня число резидентов, осуществляющих деятельность на территории индустриального парка «ДААЗ», составляет свыше 15 предприятий, общая численность которых   насчитывает более 5000 человек. </t>
  </si>
  <si>
    <t>Расходы не предусмотрены</t>
  </si>
  <si>
    <t>Государственная программа Ульяновской области "Формирование благоприятного инвестиционного климата в Ульяновской области" на  2014 - 2018 годы, утверждённая постановлением Правительства Ульяновской области от 11.09.2013 № 37/417-П</t>
  </si>
  <si>
    <t xml:space="preserve">Целесообразность предоставления субсидий будет оцениваться по итогам 1 полугодия 2017 года, и далее будут формироваться объемы финансирования и определяться источники. </t>
  </si>
  <si>
    <t xml:space="preserve">Возмещение части затрат за оплату услуг по предоставлению энергоресурсов организациям, в которых численность работников, относящихся к лицам с ограниченными возможностями здоровья, превышает 50 процентов общей численности работников организации </t>
  </si>
  <si>
    <t>105,9% (99,5% к предыдущему году)</t>
  </si>
  <si>
    <t xml:space="preserve">оценка 109,4% (103,8%) </t>
  </si>
  <si>
    <t>109% (103% к предыдущему году</t>
  </si>
  <si>
    <t>112,7% (103% к предыдущему году)</t>
  </si>
  <si>
    <t>2.0.</t>
  </si>
  <si>
    <t>3.0.</t>
  </si>
  <si>
    <t>4.0.</t>
  </si>
  <si>
    <t xml:space="preserve">Ⅱ. Отчетная информация по реализации мероприятий, направленных на достижение показателей, содержащихся в указах Президента Российской Федерации </t>
  </si>
  <si>
    <t xml:space="preserve">Предоставление субсидий автономной некоммерческой организации "Центр развития ядерно-инновационного кластера г. Димитровграда Ульяновской области" на обеспечение ее деятельности
</t>
  </si>
  <si>
    <t>Финансирование ожидается в IV квартале 2017 года.</t>
  </si>
  <si>
    <t>Финансирование не предусмотрено.</t>
  </si>
  <si>
    <r>
      <rPr>
        <b/>
        <sz val="14"/>
        <color indexed="8"/>
        <rFont val="Times New Roman"/>
        <family val="1"/>
        <charset val="204"/>
      </rPr>
      <t xml:space="preserve">9 </t>
    </r>
    <r>
      <rPr>
        <sz val="12"/>
        <color indexed="8"/>
        <rFont val="Times New Roman"/>
        <family val="1"/>
        <charset val="204"/>
      </rPr>
      <t xml:space="preserve">- </t>
    </r>
    <r>
      <rPr>
        <i/>
        <sz val="12"/>
        <color indexed="8"/>
        <rFont val="Times New Roman"/>
        <family val="1"/>
        <charset val="204"/>
      </rPr>
      <t xml:space="preserve">Указывается запланированная дата исполнения мероприятия. </t>
    </r>
  </si>
  <si>
    <r>
      <rPr>
        <b/>
        <sz val="14"/>
        <color indexed="8"/>
        <rFont val="Times New Roman"/>
        <family val="1"/>
        <charset val="204"/>
      </rPr>
      <t xml:space="preserve">11 </t>
    </r>
    <r>
      <rPr>
        <sz val="12"/>
        <color indexed="8"/>
        <rFont val="Times New Roman"/>
        <family val="1"/>
        <charset val="204"/>
      </rPr>
      <t xml:space="preserve">- </t>
    </r>
    <r>
      <rPr>
        <i/>
        <sz val="12"/>
        <color indexed="8"/>
        <rFont val="Times New Roman"/>
        <family val="1"/>
        <charset val="204"/>
      </rPr>
      <t xml:space="preserve">Указывается номер государственной программы Российской Федерации, во исполнение которой утверждено мероприятие, в соответствии с перечнем государственных программ Российской Федерации, утвержденным распоряжением Правительства Российской Федерацииот 11 ноября 2010 г. № 1950-р. В случае если мероприятие носит непрограммный характер, указывается код "Непрограммные расходы". </t>
    </r>
  </si>
  <si>
    <r>
      <t xml:space="preserve">18 </t>
    </r>
    <r>
      <rPr>
        <sz val="12"/>
        <color indexed="8"/>
        <rFont val="Times New Roman"/>
        <family val="1"/>
        <charset val="204"/>
      </rPr>
      <t xml:space="preserve">- </t>
    </r>
    <r>
      <rPr>
        <i/>
        <sz val="12"/>
        <color indexed="8"/>
        <rFont val="Times New Roman"/>
        <family val="1"/>
        <charset val="204"/>
      </rPr>
      <t>Указывается плановый объем финансирования мероприятий в соответствии со сводной бюджетной росписью по состоянию на первое число месяца, следующего за отчетным периодом.</t>
    </r>
  </si>
  <si>
    <r>
      <t xml:space="preserve">21 </t>
    </r>
    <r>
      <rPr>
        <sz val="12"/>
        <color indexed="8"/>
        <rFont val="Times New Roman"/>
        <family val="1"/>
        <charset val="204"/>
      </rPr>
      <t xml:space="preserve">- </t>
    </r>
    <r>
      <rPr>
        <i/>
        <sz val="12"/>
        <color indexed="8"/>
        <rFont val="Times New Roman"/>
        <family val="1"/>
        <charset val="204"/>
      </rPr>
      <t>Указывается текущий результат исполнения мероприятия, а также причины неисполненного финансирования. В случае выполнения мероприятий без финансирования дается соответствующее разъяснение.</t>
    </r>
  </si>
  <si>
    <t xml:space="preserve">Министерство промышленности, строительства, жилищно-коммунального комплекса и транспорта Ульяновской области </t>
  </si>
  <si>
    <t>Единицы, проценты</t>
  </si>
  <si>
    <t>Процент исполнения (20)</t>
  </si>
  <si>
    <t>Программа создания и модернизации высокопроизводительных рабочих мест на территории Ульяновской области на период до 2020 года</t>
  </si>
  <si>
    <t>Региональный фонд развития промышленности (МКК фонд "ФРиФин МСП") Распоряжение Правительства Ульяновской области от 01.02.2016 №2/37-пр "О мерах по реализации основных положений Послания Президента РФ Федеральному Собранию РФ от 03 декабря 2015 года", постановление Правительства Ульяновской области №37/417-П от 11.09.2013г. "Об утверждении  государственной программы Ульяновской области "Формирование благоприятного инвестиционного климата в Ульяновской  области" на 2014-2020годы"</t>
  </si>
  <si>
    <r>
      <rPr>
        <b/>
        <sz val="14"/>
        <color indexed="8"/>
        <rFont val="Times New Roman"/>
        <family val="1"/>
        <charset val="204"/>
      </rPr>
      <t>6</t>
    </r>
    <r>
      <rPr>
        <b/>
        <sz val="12"/>
        <color indexed="8"/>
        <rFont val="Times New Roman"/>
        <family val="1"/>
        <charset val="204"/>
      </rPr>
      <t xml:space="preserve"> - </t>
    </r>
    <r>
      <rPr>
        <i/>
        <sz val="12"/>
        <color indexed="8"/>
        <rFont val="Times New Roman"/>
        <family val="1"/>
        <charset val="204"/>
      </rPr>
      <t xml:space="preserve">Указывается мероприятие, направленное на достижение показателя. </t>
    </r>
  </si>
  <si>
    <t>В 2017 году запланировано создание 22995 рабочих мест, в том числе в январе – июне 11175 рабочих мест. По состоянию на 01 июля 2017 года на территории Ульяновской области создано 11697 рабочих мест, что составляет 104,7% от выполнения плана на январь – июнь и 50,9 % от выполнения плана на 2017 год (за аналогичный период 2016 года создано 11191 рабочих место, что составляло 104,0% от выполнения плана январь-июнь и 49,7% от выполнения плана на 2016 год).
Доля рабочих мест, созданных в рамках инвестиционных проектов, составляет 11,3 % (1325 рабочих мест) от общего количества рабочих мест, созданных с начала года.
В сфере малого и среднего бизнеса создано 8886 рабочих мест, что составляет 76,0 % от общего количества созданных рабочих мест. 
Наибольшее количество рабочих мест создано в г.Ульяновске (6296), г.Димитровграде (991), Николаевском районе (357), Ульяновском районе (347), Сурском районе (290).
 В рейтинге по выполнению плана на 2017 год лидирующие позиции занимают муниципальные образования: Маинский район (79,4%), Мелекесский район (72,0%), Сенгилеевский район (68,9%). Замыкают рейтинг муниципальные образования город Ульяновск (47,0%), Чердаклинский район (46,7%), Новоспасский район (46,6%).</t>
  </si>
  <si>
    <t>Доля созданных высокопроизводительных рабочих мест от общего количества созданных рабочих мест в целом по области по состоянию на 01.07.2017 составляет 33,2% (3884 высокопроизводительных рабочих места). Выполнение годового плана по созданию высокопроизводительных рабочих мест составляет 56,3%.
Наибольшее количество высокопроизводительных рабочих мест создано в муниципальных образованиях: г.Ульяновск – 2818 рабочих мест, г.Димитровград – 186 рабочих мест, Сурском районе – 95 рабочих мест, Цильнинском районе – 92 рабочих места, Майнском районе – 76 рабочих мест Николаевском районе – 75 рабочих мест.</t>
  </si>
  <si>
    <t>С начала 2017 года количество граждан, приступивших к профессиональному обучению и дополнительному профессиональному образованию составило 603 человека.</t>
  </si>
  <si>
    <t>Информация указана по итогам 1 квартала 2017 года, данные за 2 квартал 2017 года будут представлены дополнительно после 20.07.2017.</t>
  </si>
  <si>
    <t>В 2016 году осуществлено строительство хозяйственно-бытовой канализации , наружных сетей водоснабжения на территории Индустриального парка «Заволжье», инженерных сетей для заводов компаний «Немак» (электричество, канализация), «Бриджстоун» (внеплощадочные сети, электричество), «ДМГ Мори Сейки» (Гильдемайстер) (электричество).  В настоящее время на территории Индустриального парка «Заволжье» реализуется 26 инвестиционных проектов с общим объемом инвестиций порядка 46 млрд. рублей.  По завершении реализации проектов будет создано около 5 тысяч новых рабочих мест. На текущий момент резиденты промышленной зоны «Заволжье» полностью обеспечены необходимой инфраструктурой и мощностями (газ, вода, электроэнергия). Лимит мощностей для новых резидентов имеется.  Информация указана по итогам 1 квартала 2017 года, данные за 2 квартал 2017 года будут представлены дополнительно после 20.07.2017.</t>
  </si>
  <si>
    <r>
      <t>По состоянию на 01.07.2017 областной реестр включал 321 инвестиционный проект, в том числе 190 проектов включено в группу индустриальных проектов; 131 проект включён в группу проектов, реализующихся в социальной сфере. Группа реализованных проектов (1 группа) – включает в себя 115 инвестиционных проектов с общим объёмом инвестиций 92,7 млрд. рублей и 21332 новыми рабочими местами. Группа активной стадии реализации (2 группа) – проекты в стадии реализации – включает в себя 66 инвестиционных проектов с общим объёмом инвестиций 79,9 млрд. рублей и 7318 новыми рабочими местами. Группа приостановленных проектов (3 группа) – включает в себя 9 инвестиционных проектов. Группа проектов, реализующиеся в социальной сфере – проекты, реализующиеся в социальной сфере – включает в себя 131 инвестиционный проект с общим объёмом инвестиций</t>
    </r>
    <r>
      <rPr>
        <sz val="10"/>
        <color indexed="10"/>
        <rFont val="Times New Roman"/>
        <family val="1"/>
        <charset val="204"/>
      </rPr>
      <t xml:space="preserve"> </t>
    </r>
    <r>
      <rPr>
        <sz val="10"/>
        <color indexed="8"/>
        <rFont val="Times New Roman"/>
        <family val="1"/>
        <charset val="204"/>
      </rPr>
      <t>32,7 млрд.руб. и 4297 новыми рабочими местами. По состоянию на 01.07.2017 общий инвестиционный портфель составлял 208,4 млрд. рублей, общая численность рабочих мест, предполагаемая к созданию по всем проектам – 33705.</t>
    </r>
  </si>
  <si>
    <t>По состоянию на 01.07.2017 введены в эксплуатацию следующие объекты инфраструктуры ОЭЗ «Ульяновск»: ограждение территории, сети водоснабжения и хозяйственно-бытовой канализации, система газоснабжения, сети электроснабжения, объекты коммунальной зоны, сети связи. В 2017 году ожидается ввод в эксплуатацию следующих объектов инфраструктуры ОЭЗ «Ульяновск»: объекты таможенной инфраструктуры, индустриальный парк, дорога 3-й технической категории, БКТП и КЛ 10 КВ, автодороги и рулежной дороги.В 1 квартале 2017 года был утвержден проект планировки территории 2-го пускового комплекса ОЭЗ «Ульяновск». На 01.07.2017 в ОЭЗ «Ульяновск» зарегистрированы 11 резидентов. Информация указана по итогам 1 квартала 2017 года, данные за 2 квартал 2017 года будут представлены дополнительно после 20.07.2017.</t>
  </si>
  <si>
    <t>Реализация не менее 3 новых проектов, направленных на внедрение передовых технологий, создание новых продуктов, либо организацию импортозамещающих производств. Одобрена заявка ООО «Призма»  на получение займа в размере 12 млн. руб. на период 60 мес., средства будут направлены на дофинансирование проекта по производству зеркал в сборе для АО «АВТОВАЗ». Находятся на рассмотрении 3 заявки: 1) ООО «Пром Град» - проект по внедрению передовых технологий на действующем производстве,  2) ООО «Симдор» -  проект по внедрению новых технологий на  действующем производстве,  с целью  снижения себестоимости увеличения объемов производства;3) ИП Трифонов Д.В. - расширение производства по изготовлению пресс-форм и инструментальной оснастки твердосплавных фрез. Цель  займа у всех заявленных проектов одна - приобретение                    производственного оборудования.</t>
  </si>
  <si>
    <t>Увеличение количества резидентов индустриального парка ДААЗ не менее чем на 3 единицы,  объем отгруженных товаров собственных производств предприятий промышленной площадки ДААЗ не менее 104% к объему 2016 года. Одним из крупнейших потенциальных резидентов индустриального парка выступает ООО "Магеллан".Более 20 лет группа компаний Magellan создает одежду для силовых структур, армии и любителей активного отдыха. Запланировано создание нового юридического лица с регистрацией на территории МО «Город Димитровград». Среднесписочная численность - 600 чел., инвестиции в основной капитал - 60 млн руб., требуемая площадь здания 1000 кВ.м.
С целью подбора персонала ОГКУ ЦЗН города Димитровграда Ульяновской области проведено анкетирование граждан, учащихся учебных заведений желающих работать на швейном производстве. По состоянию на 16.05.2017 сформировано 60 анкет сотрудников. 
Достигнута договоренность с Димитровградский техническим колледжем об обучении безработных граждан (ориентировочная стоимость обучения не превышает 6000 руб.). В связи с неполной занятостью на Мулловской суконной фабрике, также возможно трудоустройство сотрудников МСФ на ГК «Магеллан». Уже выбрана площадка для размещения произзводстваа. Сторонами определен срок  подготовки площадей – не позднее 1 августа 2017 года. Принято решение о подписании Соглашения о ведении хозяйственной деятельности на территории ИПП ДААЗ, согласно которому -  ДААЗ приступает к проведению ремонтных работ, а Магеллан - к вопросу закупки и поставки оборудования в утвержденные соглашением сроки. Соответствующие работы проводятся. Кроме того, в настоящее время ведутся переговоры с несколькими потенциальными резидентами. Крупными из них являются Клинская мебельная фабрика, Волгоградская компания «ГК БКС» (специализируется на производстве абсорбирующих средств гигиены (подгузники)).</t>
  </si>
  <si>
    <t xml:space="preserve">Предоставление субсидий предприятиям Общероссийской общественной организации инвалидов «Всероссийское ордена Трудового Красного Знамени общество слепых» (ВОС),  Ульяновское региональное отделение Общероссийской общественной организации инвалидов «Всероссийское общество глухих», расположенных на территории Ульяновской области (такими социально-значимыми предприятиями являются  ООО «Ульяновское предприятие «Автоконтакт», ООО  «Димитровград ЖгутКомплект» и ООО «Ульяновское Социально-Реабилитационное предприятие»). Это поспособствует  снижению себестоимости производства для установления более низких и, соответственно, конкурентоспособных цен на выпускаемые изделия;  увеличить объемы производства готовой продукции, работ, услуг в 1,2 раза.  На настоящий момент  разработано соглашение о социально-экономическом сотрудничестве между Правительством Ульяновской области и «Всероссийским орденом Трудового Красного Знамени обществом слепых». Дата подписание не определена.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</si>
</sst>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x14ac:knownFonts="1">
    <font>
      <sz val="11"/>
      <color theme="1"/>
      <name val="Calibri"/>
      <family val="2"/>
      <charset val="204"/>
      <scheme val="minor"/>
    </font>
    <font>
      <sz val="11"/>
      <color indexed="8"/>
      <name val="Calibri"/>
      <family val="2"/>
      <charset val="204"/>
    </font>
    <font>
      <sz val="8"/>
      <name val="Calibri"/>
      <family val="2"/>
      <charset val="204"/>
    </font>
    <font>
      <sz val="8"/>
      <name val="Times New Roman"/>
      <family val="1"/>
      <charset val="204"/>
    </font>
    <font>
      <sz val="10"/>
      <name val="Times New Roman"/>
      <family val="1"/>
      <charset val="204"/>
    </font>
    <font>
      <sz val="9"/>
      <name val="Times New Roman"/>
      <family val="1"/>
      <charset val="204"/>
    </font>
    <font>
      <b/>
      <sz val="10"/>
      <name val="Times New Roman"/>
      <family val="1"/>
      <charset val="204"/>
    </font>
    <font>
      <b/>
      <sz val="8"/>
      <name val="Times New Roman"/>
      <family val="1"/>
      <charset val="204"/>
    </font>
    <font>
      <sz val="10"/>
      <color indexed="8"/>
      <name val="Times New Roman"/>
      <family val="1"/>
      <charset val="204"/>
    </font>
    <font>
      <sz val="10"/>
      <color indexed="8"/>
      <name val="Times New Roman"/>
      <family val="1"/>
      <charset val="204"/>
    </font>
    <font>
      <sz val="8"/>
      <color indexed="8"/>
      <name val="Times New Roman"/>
      <family val="1"/>
      <charset val="204"/>
    </font>
    <font>
      <b/>
      <sz val="14"/>
      <color indexed="8"/>
      <name val="Times New Roman"/>
      <family val="1"/>
      <charset val="204"/>
    </font>
    <font>
      <sz val="12"/>
      <color indexed="8"/>
      <name val="Times New Roman"/>
      <family val="1"/>
      <charset val="204"/>
    </font>
    <font>
      <i/>
      <sz val="12"/>
      <color indexed="8"/>
      <name val="Times New Roman"/>
      <family val="1"/>
      <charset val="204"/>
    </font>
    <font>
      <b/>
      <i/>
      <sz val="12"/>
      <color indexed="8"/>
      <name val="Times New Roman"/>
      <family val="1"/>
      <charset val="204"/>
    </font>
    <font>
      <b/>
      <sz val="12"/>
      <color indexed="8"/>
      <name val="Times New Roman"/>
      <family val="1"/>
      <charset val="204"/>
    </font>
    <font>
      <sz val="11"/>
      <color indexed="8"/>
      <name val="Times New Roman"/>
      <family val="1"/>
      <charset val="204"/>
    </font>
    <font>
      <b/>
      <sz val="10"/>
      <color indexed="8"/>
      <name val="Times New Roman"/>
      <family val="1"/>
      <charset val="204"/>
    </font>
    <font>
      <i/>
      <sz val="10"/>
      <color indexed="8"/>
      <name val="Times New Roman"/>
      <family val="1"/>
      <charset val="204"/>
    </font>
    <font>
      <sz val="8"/>
      <color indexed="8"/>
      <name val="Times New Roman"/>
      <family val="1"/>
      <charset val="204"/>
    </font>
    <font>
      <b/>
      <sz val="10"/>
      <color indexed="8"/>
      <name val="Times New Roman"/>
      <family val="1"/>
      <charset val="204"/>
    </font>
    <font>
      <sz val="10"/>
      <color indexed="10"/>
      <name val="Times New Roman"/>
      <family val="1"/>
      <charset val="204"/>
    </font>
    <font>
      <sz val="11"/>
      <color indexed="8"/>
      <name val="Calibri"/>
      <family val="2"/>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theme="1"/>
      <name val="Calibri"/>
      <family val="2"/>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b/>
      <sz val="10"/>
      <color theme="1"/>
      <name val="Times New Roman"/>
      <family val="1"/>
      <charset val="204"/>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43">
    <xf numFmtId="0" fontId="0" fillId="0" borderId="0"/>
    <xf numFmtId="0" fontId="23" fillId="3" borderId="0" applyNumberFormat="0" applyBorder="0" applyAlignment="0" applyProtection="0"/>
    <xf numFmtId="0" fontId="23" fillId="4" borderId="0" applyNumberFormat="0" applyBorder="0" applyAlignment="0" applyProtection="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25" fillId="27" borderId="12" applyNumberFormat="0" applyAlignment="0" applyProtection="0"/>
    <xf numFmtId="0" fontId="26" fillId="28" borderId="13" applyNumberFormat="0" applyAlignment="0" applyProtection="0"/>
    <xf numFmtId="0" fontId="27" fillId="28" borderId="12" applyNumberFormat="0" applyAlignment="0" applyProtection="0"/>
    <xf numFmtId="0" fontId="28" fillId="0" borderId="14" applyNumberFormat="0" applyFill="0" applyAlignment="0" applyProtection="0"/>
    <xf numFmtId="0" fontId="29" fillId="0" borderId="15" applyNumberFormat="0" applyFill="0" applyAlignment="0" applyProtection="0"/>
    <xf numFmtId="0" fontId="30" fillId="0" borderId="16" applyNumberFormat="0" applyFill="0" applyAlignment="0" applyProtection="0"/>
    <xf numFmtId="0" fontId="30" fillId="0" borderId="0" applyNumberFormat="0" applyFill="0" applyBorder="0" applyAlignment="0" applyProtection="0"/>
    <xf numFmtId="0" fontId="31" fillId="0" borderId="17" applyNumberFormat="0" applyFill="0" applyAlignment="0" applyProtection="0"/>
    <xf numFmtId="0" fontId="32" fillId="29" borderId="18" applyNumberFormat="0" applyAlignment="0" applyProtection="0"/>
    <xf numFmtId="0" fontId="33" fillId="0" borderId="0" applyNumberFormat="0" applyFill="0" applyBorder="0" applyAlignment="0" applyProtection="0"/>
    <xf numFmtId="0" fontId="34" fillId="30" borderId="0" applyNumberFormat="0" applyBorder="0" applyAlignment="0" applyProtection="0"/>
    <xf numFmtId="0" fontId="35" fillId="0" borderId="0"/>
    <xf numFmtId="0" fontId="36" fillId="31" borderId="0" applyNumberFormat="0" applyBorder="0" applyAlignment="0" applyProtection="0"/>
    <xf numFmtId="0" fontId="37" fillId="0" borderId="0" applyNumberFormat="0" applyFill="0" applyBorder="0" applyAlignment="0" applyProtection="0"/>
    <xf numFmtId="0" fontId="1" fillId="32" borderId="19" applyNumberFormat="0" applyFont="0" applyAlignment="0" applyProtection="0"/>
    <xf numFmtId="0" fontId="38" fillId="0" borderId="20" applyNumberFormat="0" applyFill="0" applyAlignment="0" applyProtection="0"/>
    <xf numFmtId="0" fontId="39" fillId="0" borderId="0" applyNumberFormat="0" applyFill="0" applyBorder="0" applyAlignment="0" applyProtection="0"/>
    <xf numFmtId="0" fontId="40" fillId="33" borderId="0" applyNumberFormat="0" applyBorder="0" applyAlignment="0" applyProtection="0"/>
  </cellStyleXfs>
  <cellXfs count="183">
    <xf numFmtId="0" fontId="0" fillId="0" borderId="0" xfId="0"/>
    <xf numFmtId="0" fontId="7" fillId="2" borderId="0" xfId="0" applyFont="1" applyFill="1"/>
    <xf numFmtId="0" fontId="3" fillId="2" borderId="1" xfId="0" applyFont="1" applyFill="1" applyBorder="1"/>
    <xf numFmtId="0" fontId="4" fillId="2" borderId="0" xfId="0" applyFont="1" applyFill="1"/>
    <xf numFmtId="0" fontId="3" fillId="2" borderId="0" xfId="0" applyFont="1" applyFill="1"/>
    <xf numFmtId="0" fontId="7" fillId="2" borderId="0" xfId="0" applyFont="1" applyFill="1" applyAlignment="1">
      <alignment horizontal="right"/>
    </xf>
    <xf numFmtId="0" fontId="2" fillId="2" borderId="0" xfId="0" applyFont="1" applyFill="1"/>
    <xf numFmtId="49" fontId="2" fillId="2" borderId="0" xfId="0" applyNumberFormat="1" applyFont="1" applyFill="1"/>
    <xf numFmtId="0" fontId="2" fillId="2" borderId="0" xfId="0" applyFont="1" applyFill="1" applyAlignment="1">
      <alignment horizontal="right"/>
    </xf>
    <xf numFmtId="0" fontId="7"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3" fillId="2" borderId="1" xfId="0" applyFont="1" applyFill="1" applyBorder="1" applyAlignment="1">
      <alignment horizontal="center" vertical="center"/>
    </xf>
    <xf numFmtId="0" fontId="2" fillId="2" borderId="1" xfId="0" applyFont="1" applyFill="1" applyBorder="1" applyAlignment="1">
      <alignment horizontal="center" vertical="center"/>
    </xf>
    <xf numFmtId="10" fontId="3" fillId="2" borderId="1" xfId="0" applyNumberFormat="1" applyFont="1" applyFill="1" applyBorder="1" applyAlignment="1">
      <alignment horizontal="center" vertical="center" wrapText="1"/>
    </xf>
    <xf numFmtId="0" fontId="2" fillId="2" borderId="1" xfId="0" applyFont="1" applyFill="1" applyBorder="1"/>
    <xf numFmtId="0" fontId="3" fillId="2" borderId="0" xfId="0" applyFont="1" applyFill="1" applyAlignment="1">
      <alignment horizontal="center" vertical="center"/>
    </xf>
    <xf numFmtId="10" fontId="2" fillId="2" borderId="0" xfId="0" applyNumberFormat="1" applyFont="1" applyFill="1"/>
    <xf numFmtId="0" fontId="4" fillId="2" borderId="1" xfId="0" applyFont="1" applyFill="1" applyBorder="1"/>
    <xf numFmtId="0" fontId="6" fillId="2" borderId="0" xfId="0" applyFont="1" applyFill="1"/>
    <xf numFmtId="164" fontId="3" fillId="2" borderId="0" xfId="0" applyNumberFormat="1" applyFont="1" applyFill="1" applyAlignment="1">
      <alignment horizontal="center" vertical="top" wrapText="1"/>
    </xf>
    <xf numFmtId="164" fontId="3" fillId="2" borderId="1"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wrapText="1"/>
    </xf>
    <xf numFmtId="0" fontId="3" fillId="2" borderId="1" xfId="0" applyNumberFormat="1" applyFont="1" applyFill="1" applyBorder="1" applyAlignment="1">
      <alignment horizontal="center" vertical="center" wrapText="1"/>
    </xf>
    <xf numFmtId="10" fontId="10" fillId="2" borderId="1" xfId="0" applyNumberFormat="1" applyFont="1" applyFill="1" applyBorder="1" applyAlignment="1">
      <alignment horizontal="center" vertical="center" wrapText="1"/>
    </xf>
    <xf numFmtId="16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35" fillId="0" borderId="0" xfId="36"/>
    <xf numFmtId="0" fontId="16" fillId="0" borderId="0" xfId="36" applyFont="1"/>
    <xf numFmtId="0" fontId="8" fillId="0" borderId="0" xfId="36" applyFont="1"/>
    <xf numFmtId="0" fontId="8" fillId="0" borderId="0" xfId="36" applyFont="1" applyBorder="1"/>
    <xf numFmtId="0" fontId="8" fillId="0" borderId="1" xfId="36" applyFont="1" applyBorder="1"/>
    <xf numFmtId="0" fontId="8" fillId="0" borderId="1" xfId="36" applyFont="1" applyBorder="1" applyAlignment="1">
      <alignment horizontal="center" vertical="center" wrapText="1"/>
    </xf>
    <xf numFmtId="0" fontId="18" fillId="0" borderId="1" xfId="36" applyFont="1" applyBorder="1" applyAlignment="1">
      <alignment horizontal="center" vertical="center" wrapText="1"/>
    </xf>
    <xf numFmtId="0" fontId="17" fillId="0" borderId="1" xfId="36" applyFont="1" applyBorder="1" applyAlignment="1">
      <alignment horizontal="center" vertical="center"/>
    </xf>
    <xf numFmtId="0" fontId="17" fillId="0" borderId="1" xfId="36" applyFont="1" applyBorder="1" applyAlignment="1">
      <alignment horizontal="center" vertical="center" textRotation="90"/>
    </xf>
    <xf numFmtId="0" fontId="15" fillId="0" borderId="0" xfId="36" applyFont="1" applyAlignment="1">
      <alignment horizontal="center" wrapText="1"/>
    </xf>
    <xf numFmtId="0" fontId="15" fillId="0" borderId="0" xfId="36" applyFont="1" applyAlignment="1">
      <alignment wrapText="1"/>
    </xf>
    <xf numFmtId="0" fontId="7" fillId="2" borderId="2" xfId="0" applyFont="1" applyFill="1" applyBorder="1" applyAlignment="1">
      <alignment horizontal="center"/>
    </xf>
    <xf numFmtId="0" fontId="7" fillId="2" borderId="3" xfId="0" applyFont="1" applyFill="1" applyBorder="1" applyAlignment="1">
      <alignment horizontal="center"/>
    </xf>
    <xf numFmtId="49" fontId="7" fillId="2" borderId="3" xfId="0" applyNumberFormat="1" applyFont="1" applyFill="1" applyBorder="1" applyAlignment="1">
      <alignment horizontal="center"/>
    </xf>
    <xf numFmtId="0" fontId="7" fillId="2" borderId="4" xfId="0" applyFont="1" applyFill="1" applyBorder="1" applyAlignment="1">
      <alignment horizontal="center"/>
    </xf>
    <xf numFmtId="0" fontId="19" fillId="0" borderId="1" xfId="0" applyFont="1" applyBorder="1" applyAlignment="1">
      <alignment horizontal="center" vertical="center" wrapText="1"/>
    </xf>
    <xf numFmtId="0" fontId="4" fillId="0" borderId="1" xfId="0" applyFont="1" applyFill="1" applyBorder="1" applyAlignment="1">
      <alignment horizontal="center" vertical="top"/>
    </xf>
    <xf numFmtId="164" fontId="4" fillId="0" borderId="1" xfId="0" applyNumberFormat="1" applyFont="1" applyFill="1" applyBorder="1" applyAlignment="1">
      <alignment horizontal="center" vertical="top"/>
    </xf>
    <xf numFmtId="165" fontId="9" fillId="0" borderId="1" xfId="0" applyNumberFormat="1" applyFont="1" applyFill="1" applyBorder="1" applyAlignment="1">
      <alignment horizontal="center" vertical="top"/>
    </xf>
    <xf numFmtId="164" fontId="9" fillId="0" borderId="1" xfId="0" applyNumberFormat="1" applyFont="1" applyFill="1" applyBorder="1" applyAlignment="1">
      <alignment horizontal="center" vertical="top"/>
    </xf>
    <xf numFmtId="0" fontId="22" fillId="0" borderId="0" xfId="36" applyFont="1"/>
    <xf numFmtId="0" fontId="3" fillId="2" borderId="1" xfId="0" applyFont="1" applyFill="1" applyBorder="1" applyAlignment="1">
      <alignment horizontal="center" vertical="center" wrapText="1"/>
    </xf>
    <xf numFmtId="0" fontId="17" fillId="0" borderId="1" xfId="36" applyFont="1" applyBorder="1" applyAlignment="1">
      <alignment horizontal="center" vertical="center" wrapText="1"/>
    </xf>
    <xf numFmtId="0" fontId="35" fillId="0" borderId="0" xfId="36"/>
    <xf numFmtId="0" fontId="8" fillId="0" borderId="1" xfId="36" applyFont="1" applyBorder="1" applyAlignment="1">
      <alignment horizontal="center" vertical="center" wrapText="1"/>
    </xf>
    <xf numFmtId="0" fontId="41" fillId="34" borderId="1" xfId="36" applyFont="1" applyFill="1" applyBorder="1"/>
    <xf numFmtId="0" fontId="41" fillId="34" borderId="1" xfId="36" applyFont="1" applyFill="1" applyBorder="1" applyAlignment="1">
      <alignment horizontal="center" vertical="center" wrapText="1"/>
    </xf>
    <xf numFmtId="0" fontId="6" fillId="0" borderId="1" xfId="0" applyFont="1" applyFill="1" applyBorder="1" applyAlignment="1">
      <alignment horizontal="center" vertical="top"/>
    </xf>
    <xf numFmtId="164" fontId="6" fillId="0" borderId="1" xfId="0" applyNumberFormat="1" applyFont="1" applyFill="1" applyBorder="1" applyAlignment="1">
      <alignment horizontal="center" vertical="top"/>
    </xf>
    <xf numFmtId="165" fontId="17" fillId="0" borderId="1" xfId="0" applyNumberFormat="1" applyFont="1" applyFill="1" applyBorder="1" applyAlignment="1">
      <alignment horizontal="center" vertical="top"/>
    </xf>
    <xf numFmtId="0" fontId="6" fillId="0" borderId="1" xfId="0" applyFont="1" applyFill="1" applyBorder="1" applyAlignment="1">
      <alignment horizontal="center" vertical="center"/>
    </xf>
    <xf numFmtId="164" fontId="17" fillId="0" borderId="1" xfId="0" applyNumberFormat="1" applyFont="1" applyFill="1" applyBorder="1" applyAlignment="1">
      <alignment horizontal="center" vertical="top"/>
    </xf>
    <xf numFmtId="0" fontId="8" fillId="0" borderId="1" xfId="36" applyFont="1" applyBorder="1" applyAlignment="1">
      <alignment horizontal="center"/>
    </xf>
    <xf numFmtId="0" fontId="17" fillId="0" borderId="1" xfId="36" applyFont="1" applyBorder="1" applyAlignment="1">
      <alignment horizontal="center" vertical="top"/>
    </xf>
    <xf numFmtId="9" fontId="17" fillId="0" borderId="1" xfId="36" applyNumberFormat="1" applyFont="1" applyBorder="1" applyAlignment="1">
      <alignment horizontal="center" vertical="top"/>
    </xf>
    <xf numFmtId="0" fontId="8" fillId="0" borderId="1" xfId="36" applyFont="1" applyBorder="1" applyAlignment="1">
      <alignment horizontal="center" vertical="top"/>
    </xf>
    <xf numFmtId="9" fontId="8" fillId="0" borderId="1" xfId="36" applyNumberFormat="1" applyFont="1" applyBorder="1" applyAlignment="1">
      <alignment horizontal="center" vertical="top"/>
    </xf>
    <xf numFmtId="0" fontId="42" fillId="0" borderId="1" xfId="36" applyFont="1" applyBorder="1" applyAlignment="1">
      <alignment horizontal="center" vertical="top"/>
    </xf>
    <xf numFmtId="0" fontId="41" fillId="0" borderId="1" xfId="36" applyFont="1" applyBorder="1" applyAlignment="1">
      <alignment horizontal="center" vertical="top"/>
    </xf>
    <xf numFmtId="164" fontId="17" fillId="0" borderId="1" xfId="36" applyNumberFormat="1" applyFont="1" applyBorder="1" applyAlignment="1">
      <alignment horizontal="center" vertical="top"/>
    </xf>
    <xf numFmtId="165" fontId="17" fillId="0" borderId="1" xfId="36" applyNumberFormat="1" applyFont="1" applyBorder="1" applyAlignment="1">
      <alignment horizontal="center" vertical="top"/>
    </xf>
    <xf numFmtId="0" fontId="41" fillId="0" borderId="5" xfId="0" applyFont="1" applyFill="1" applyBorder="1" applyAlignment="1">
      <alignment horizontal="center" vertical="center" wrapText="1"/>
    </xf>
    <xf numFmtId="2" fontId="41" fillId="0" borderId="1" xfId="0" applyNumberFormat="1" applyFont="1" applyBorder="1" applyAlignment="1">
      <alignment horizontal="center" wrapText="1"/>
    </xf>
    <xf numFmtId="2" fontId="41" fillId="0" borderId="1" xfId="0" applyNumberFormat="1"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7" fillId="2" borderId="1" xfId="0" applyFont="1" applyFill="1" applyBorder="1" applyAlignment="1">
      <alignment horizontal="center" wrapText="1"/>
    </xf>
    <xf numFmtId="0" fontId="7" fillId="2" borderId="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0" xfId="0" applyFont="1" applyFill="1" applyAlignment="1">
      <alignment horizontal="left" wrapText="1"/>
    </xf>
    <xf numFmtId="0" fontId="3" fillId="2" borderId="1" xfId="0" applyFont="1" applyFill="1" applyBorder="1" applyAlignment="1">
      <alignment horizontal="center" vertical="center" wrapText="1"/>
    </xf>
    <xf numFmtId="0" fontId="11" fillId="0" borderId="0" xfId="36" applyFont="1" applyBorder="1" applyAlignment="1">
      <alignment horizontal="left" wrapText="1"/>
    </xf>
    <xf numFmtId="0" fontId="15" fillId="0" borderId="0" xfId="36" applyFont="1" applyBorder="1" applyAlignment="1">
      <alignment horizontal="left" wrapText="1"/>
    </xf>
    <xf numFmtId="0" fontId="17" fillId="0" borderId="2" xfId="36" applyFont="1" applyBorder="1" applyAlignment="1">
      <alignment horizontal="center" wrapText="1"/>
    </xf>
    <xf numFmtId="0" fontId="17" fillId="0" borderId="3" xfId="36" applyFont="1" applyBorder="1" applyAlignment="1">
      <alignment horizontal="center" wrapText="1"/>
    </xf>
    <xf numFmtId="0" fontId="17" fillId="0" borderId="4" xfId="36" applyFont="1" applyBorder="1" applyAlignment="1">
      <alignment horizontal="center" wrapText="1"/>
    </xf>
    <xf numFmtId="0" fontId="8" fillId="0" borderId="5" xfId="36" applyFont="1" applyBorder="1" applyAlignment="1">
      <alignment horizontal="center" vertical="center" wrapText="1"/>
    </xf>
    <xf numFmtId="0" fontId="8" fillId="0" borderId="6" xfId="36" applyFont="1" applyBorder="1" applyAlignment="1">
      <alignment horizontal="center" vertical="center" wrapText="1"/>
    </xf>
    <xf numFmtId="0" fontId="8" fillId="0" borderId="7" xfId="36" applyFont="1" applyBorder="1" applyAlignment="1">
      <alignment horizontal="center" vertical="center" wrapText="1"/>
    </xf>
    <xf numFmtId="0" fontId="17" fillId="0" borderId="2" xfId="36" applyFont="1" applyBorder="1" applyAlignment="1">
      <alignment horizontal="center" vertical="center" wrapText="1"/>
    </xf>
    <xf numFmtId="0" fontId="17" fillId="0" borderId="3" xfId="36" applyFont="1" applyBorder="1" applyAlignment="1">
      <alignment horizontal="center" vertical="center" wrapText="1"/>
    </xf>
    <xf numFmtId="0" fontId="17" fillId="0" borderId="4" xfId="36" applyFont="1" applyBorder="1" applyAlignment="1">
      <alignment horizontal="center" vertical="center" wrapText="1"/>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14" fontId="4" fillId="0" borderId="5"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6" fillId="34" borderId="21" xfId="0" applyFont="1" applyFill="1" applyBorder="1" applyAlignment="1">
      <alignment horizontal="center" vertical="center" wrapText="1"/>
    </xf>
    <xf numFmtId="0" fontId="4" fillId="0" borderId="5"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7" xfId="0" applyFont="1" applyFill="1" applyBorder="1" applyAlignment="1">
      <alignment horizontal="center" vertical="top" wrapText="1"/>
    </xf>
    <xf numFmtId="0" fontId="4" fillId="0" borderId="5" xfId="0" applyFont="1" applyFill="1" applyBorder="1" applyAlignment="1">
      <alignment horizontal="center" wrapText="1"/>
    </xf>
    <xf numFmtId="0" fontId="4" fillId="0" borderId="6" xfId="0" applyFont="1" applyFill="1" applyBorder="1" applyAlignment="1">
      <alignment horizontal="center" wrapText="1"/>
    </xf>
    <xf numFmtId="0" fontId="4" fillId="0" borderId="7" xfId="0" applyFont="1" applyFill="1" applyBorder="1" applyAlignment="1">
      <alignment horizont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8" fillId="0" borderId="21"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center" vertical="center" wrapText="1"/>
    </xf>
    <xf numFmtId="14" fontId="8" fillId="0" borderId="5" xfId="36" applyNumberFormat="1" applyFont="1" applyBorder="1" applyAlignment="1">
      <alignment horizontal="center" vertical="center" wrapText="1"/>
    </xf>
    <xf numFmtId="14" fontId="8" fillId="0" borderId="6" xfId="36" applyNumberFormat="1" applyFont="1" applyBorder="1" applyAlignment="1">
      <alignment horizontal="center" vertical="center" wrapText="1"/>
    </xf>
    <xf numFmtId="14" fontId="8" fillId="0" borderId="7" xfId="36" applyNumberFormat="1" applyFont="1" applyBorder="1" applyAlignment="1">
      <alignment horizontal="center" vertical="center" wrapText="1"/>
    </xf>
    <xf numFmtId="0" fontId="15" fillId="0" borderId="2" xfId="36" applyFont="1" applyBorder="1" applyAlignment="1">
      <alignment horizontal="center" wrapText="1"/>
    </xf>
    <xf numFmtId="0" fontId="15" fillId="0" borderId="3" xfId="36" applyFont="1" applyBorder="1" applyAlignment="1">
      <alignment horizontal="center" wrapText="1"/>
    </xf>
    <xf numFmtId="0" fontId="15" fillId="0" borderId="4" xfId="36" applyFont="1" applyBorder="1" applyAlignment="1">
      <alignment horizontal="center" wrapText="1"/>
    </xf>
    <xf numFmtId="0" fontId="17" fillId="0" borderId="1" xfId="36" applyFont="1" applyBorder="1" applyAlignment="1">
      <alignment horizontal="center" vertical="center" wrapText="1"/>
    </xf>
    <xf numFmtId="0" fontId="17" fillId="0" borderId="8" xfId="36" applyFont="1" applyBorder="1" applyAlignment="1">
      <alignment horizontal="center" vertical="center" wrapText="1"/>
    </xf>
    <xf numFmtId="0" fontId="17" fillId="0" borderId="9" xfId="36" applyFont="1" applyBorder="1" applyAlignment="1">
      <alignment horizontal="center" vertical="center" wrapText="1"/>
    </xf>
    <xf numFmtId="0" fontId="17" fillId="0" borderId="10" xfId="36" applyFont="1" applyBorder="1" applyAlignment="1">
      <alignment horizontal="center" vertical="center" wrapText="1"/>
    </xf>
    <xf numFmtId="0" fontId="17" fillId="0" borderId="11" xfId="36" applyFont="1" applyBorder="1" applyAlignment="1">
      <alignment horizontal="center" vertical="center" wrapText="1"/>
    </xf>
    <xf numFmtId="0" fontId="17" fillId="0" borderId="1" xfId="36" applyFont="1" applyBorder="1" applyAlignment="1">
      <alignment horizontal="center" vertical="center" textRotation="90" wrapText="1"/>
    </xf>
    <xf numFmtId="0" fontId="4" fillId="0" borderId="5" xfId="0" applyNumberFormat="1" applyFont="1" applyFill="1" applyBorder="1" applyAlignment="1">
      <alignment horizontal="center" wrapText="1"/>
    </xf>
    <xf numFmtId="0" fontId="4" fillId="0" borderId="6" xfId="0" applyNumberFormat="1" applyFont="1" applyFill="1" applyBorder="1" applyAlignment="1">
      <alignment horizontal="center" wrapText="1"/>
    </xf>
    <xf numFmtId="0" fontId="4" fillId="0" borderId="7" xfId="0" applyNumberFormat="1" applyFont="1" applyFill="1" applyBorder="1" applyAlignment="1">
      <alignment horizont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5" xfId="0" applyFont="1" applyFill="1" applyBorder="1" applyAlignment="1">
      <alignment horizontal="center" wrapText="1"/>
    </xf>
    <xf numFmtId="0" fontId="9" fillId="0" borderId="6" xfId="0" applyFont="1" applyFill="1" applyBorder="1" applyAlignment="1">
      <alignment horizontal="center" wrapText="1"/>
    </xf>
    <xf numFmtId="0" fontId="9" fillId="0" borderId="7" xfId="0" applyFont="1" applyFill="1" applyBorder="1" applyAlignment="1">
      <alignment horizontal="center" wrapText="1"/>
    </xf>
    <xf numFmtId="0" fontId="8" fillId="0" borderId="6" xfId="36" applyFont="1" applyBorder="1" applyAlignment="1">
      <alignment horizontal="center" vertical="center"/>
    </xf>
    <xf numFmtId="0" fontId="8" fillId="0" borderId="7" xfId="36" applyFont="1" applyBorder="1" applyAlignment="1">
      <alignment horizontal="center" vertical="center"/>
    </xf>
    <xf numFmtId="0" fontId="41" fillId="34" borderId="6" xfId="36" applyFont="1" applyFill="1" applyBorder="1" applyAlignment="1">
      <alignment horizontal="center" vertical="center" wrapText="1"/>
    </xf>
    <xf numFmtId="0" fontId="41" fillId="34" borderId="7" xfId="36" applyFont="1" applyFill="1" applyBorder="1" applyAlignment="1">
      <alignment horizontal="center" vertical="center" wrapText="1"/>
    </xf>
    <xf numFmtId="14" fontId="8" fillId="34" borderId="6" xfId="36" applyNumberFormat="1" applyFont="1" applyFill="1" applyBorder="1" applyAlignment="1">
      <alignment horizontal="center" vertical="center" wrapText="1"/>
    </xf>
    <xf numFmtId="14" fontId="8" fillId="34" borderId="7" xfId="36" applyNumberFormat="1" applyFont="1" applyFill="1" applyBorder="1" applyAlignment="1">
      <alignment horizontal="center" vertical="center" wrapText="1"/>
    </xf>
    <xf numFmtId="0" fontId="41" fillId="34" borderId="6" xfId="36" applyFont="1" applyFill="1" applyBorder="1" applyAlignment="1">
      <alignment horizontal="center"/>
    </xf>
    <xf numFmtId="0" fontId="41" fillId="34" borderId="7" xfId="36" applyFont="1" applyFill="1" applyBorder="1" applyAlignment="1">
      <alignment horizontal="center"/>
    </xf>
    <xf numFmtId="0" fontId="8" fillId="34" borderId="6" xfId="36" applyFont="1" applyFill="1" applyBorder="1" applyAlignment="1">
      <alignment horizontal="center" vertical="center" wrapText="1"/>
    </xf>
    <xf numFmtId="0" fontId="8" fillId="34" borderId="7" xfId="36" applyFont="1" applyFill="1" applyBorder="1" applyAlignment="1">
      <alignment horizontal="center" vertical="center" wrapText="1"/>
    </xf>
    <xf numFmtId="0" fontId="8" fillId="0" borderId="5" xfId="36" applyFont="1" applyBorder="1" applyAlignment="1">
      <alignment horizontal="center" vertical="center"/>
    </xf>
    <xf numFmtId="0" fontId="4" fillId="0" borderId="5" xfId="0" applyNumberFormat="1" applyFont="1" applyFill="1" applyBorder="1" applyAlignment="1">
      <alignment horizontal="center" vertical="top" wrapText="1"/>
    </xf>
    <xf numFmtId="0" fontId="4" fillId="0" borderId="6"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14" fontId="4" fillId="0" borderId="6" xfId="0" applyNumberFormat="1" applyFont="1" applyFill="1" applyBorder="1" applyAlignment="1">
      <alignment horizontal="center" vertical="center" wrapText="1"/>
    </xf>
    <xf numFmtId="14" fontId="4" fillId="0" borderId="7" xfId="0" applyNumberFormat="1" applyFont="1" applyFill="1" applyBorder="1" applyAlignment="1">
      <alignment horizontal="center" vertical="center" wrapText="1"/>
    </xf>
    <xf numFmtId="0" fontId="17" fillId="34" borderId="8" xfId="0" applyFont="1" applyFill="1" applyBorder="1" applyAlignment="1">
      <alignment horizontal="center" vertical="center" wrapText="1"/>
    </xf>
    <xf numFmtId="0" fontId="0" fillId="34" borderId="21" xfId="0" applyFill="1" applyBorder="1" applyAlignment="1">
      <alignment horizontal="center" vertical="center" wrapText="1"/>
    </xf>
    <xf numFmtId="0" fontId="0" fillId="34" borderId="9" xfId="0" applyFill="1" applyBorder="1" applyAlignment="1">
      <alignment horizontal="center" vertical="center" wrapText="1"/>
    </xf>
    <xf numFmtId="0" fontId="17" fillId="34" borderId="2" xfId="0" applyFont="1" applyFill="1" applyBorder="1" applyAlignment="1">
      <alignment horizontal="center" vertical="center" wrapText="1"/>
    </xf>
    <xf numFmtId="0" fontId="0" fillId="34" borderId="3" xfId="0" applyFill="1" applyBorder="1" applyAlignment="1">
      <alignment horizontal="center" vertical="center" wrapText="1"/>
    </xf>
    <xf numFmtId="0" fontId="0" fillId="34" borderId="4" xfId="0" applyFill="1" applyBorder="1" applyAlignment="1">
      <alignment horizontal="center" vertical="center" wrapText="1"/>
    </xf>
    <xf numFmtId="0" fontId="20"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7"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0" fillId="0" borderId="3" xfId="0" applyBorder="1" applyAlignment="1"/>
    <xf numFmtId="0" fontId="0" fillId="0" borderId="4" xfId="0" applyBorder="1" applyAlignment="1"/>
    <xf numFmtId="0" fontId="8" fillId="0" borderId="5" xfId="36" applyFont="1" applyBorder="1" applyAlignment="1">
      <alignment horizontal="center"/>
    </xf>
    <xf numFmtId="0" fontId="8" fillId="0" borderId="6" xfId="36" applyFont="1" applyBorder="1" applyAlignment="1">
      <alignment horizontal="center"/>
    </xf>
    <xf numFmtId="0" fontId="8" fillId="0" borderId="7" xfId="36" applyFont="1" applyBorder="1" applyAlignment="1">
      <alignment horizontal="center"/>
    </xf>
    <xf numFmtId="14" fontId="4" fillId="0" borderId="5" xfId="0" applyNumberFormat="1" applyFont="1" applyFill="1" applyBorder="1" applyAlignment="1">
      <alignment vertical="center" wrapText="1"/>
    </xf>
    <xf numFmtId="14" fontId="4" fillId="0" borderId="6" xfId="0" applyNumberFormat="1" applyFont="1" applyFill="1" applyBorder="1" applyAlignment="1">
      <alignment vertical="center" wrapText="1"/>
    </xf>
    <xf numFmtId="14" fontId="4" fillId="0" borderId="7" xfId="0" applyNumberFormat="1" applyFont="1" applyFill="1" applyBorder="1" applyAlignment="1">
      <alignment vertical="center" wrapText="1"/>
    </xf>
    <xf numFmtId="0" fontId="8" fillId="0" borderId="23" xfId="36" applyFont="1" applyBorder="1" applyAlignment="1">
      <alignment horizontal="center" vertical="center"/>
    </xf>
    <xf numFmtId="0" fontId="4" fillId="0" borderId="11"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8" fillId="0" borderId="21" xfId="36" applyFont="1" applyBorder="1" applyAlignment="1">
      <alignment horizontal="center" vertical="center"/>
    </xf>
    <xf numFmtId="0" fontId="8" fillId="0" borderId="0" xfId="36" applyFont="1" applyBorder="1" applyAlignment="1">
      <alignment horizontal="center" vertical="center"/>
    </xf>
    <xf numFmtId="0" fontId="4" fillId="0" borderId="9"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8" fillId="0" borderId="7" xfId="36" applyFont="1" applyBorder="1"/>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1"/>
  <sheetViews>
    <sheetView tabSelected="1" zoomScale="110" zoomScaleNormal="110" workbookViewId="0">
      <selection activeCell="E8" sqref="E8:E16"/>
    </sheetView>
  </sheetViews>
  <sheetFormatPr defaultRowHeight="11.25" x14ac:dyDescent="0.2"/>
  <cols>
    <col min="1" max="1" width="3.28515625" style="6" customWidth="1"/>
    <col min="2" max="2" width="5.85546875" style="6" customWidth="1"/>
    <col min="3" max="3" width="17" style="6" customWidth="1"/>
    <col min="4" max="4" width="8.42578125" style="6" customWidth="1"/>
    <col min="5" max="5" width="19" style="6" customWidth="1"/>
    <col min="6" max="6" width="9.140625" style="6"/>
    <col min="7" max="7" width="7.42578125" style="6" customWidth="1"/>
    <col min="8" max="8" width="8.42578125" style="6" customWidth="1"/>
    <col min="9" max="9" width="10.7109375" style="6" customWidth="1"/>
    <col min="10" max="10" width="9.42578125" style="6" customWidth="1"/>
    <col min="11" max="11" width="20.28515625" style="6" customWidth="1"/>
    <col min="12" max="16384" width="9.140625" style="6"/>
  </cols>
  <sheetData>
    <row r="1" spans="1:11" x14ac:dyDescent="0.2">
      <c r="F1" s="7"/>
      <c r="K1" s="8" t="s">
        <v>65</v>
      </c>
    </row>
    <row r="2" spans="1:11" ht="11.25" customHeight="1" x14ac:dyDescent="0.2">
      <c r="A2" s="42"/>
      <c r="B2" s="43"/>
      <c r="C2" s="43"/>
      <c r="D2" s="43"/>
      <c r="E2" s="43" t="s">
        <v>132</v>
      </c>
      <c r="F2" s="44"/>
      <c r="G2" s="43"/>
      <c r="H2" s="43"/>
      <c r="I2" s="43"/>
      <c r="J2" s="43"/>
      <c r="K2" s="45"/>
    </row>
    <row r="3" spans="1:11" x14ac:dyDescent="0.2">
      <c r="A3" s="80" t="s">
        <v>130</v>
      </c>
      <c r="B3" s="80"/>
      <c r="C3" s="80"/>
      <c r="D3" s="80"/>
      <c r="E3" s="80"/>
      <c r="F3" s="80"/>
      <c r="G3" s="80"/>
      <c r="H3" s="80"/>
      <c r="I3" s="80"/>
      <c r="J3" s="80"/>
      <c r="K3" s="80"/>
    </row>
    <row r="4" spans="1:11" x14ac:dyDescent="0.2">
      <c r="A4" s="81" t="s">
        <v>5</v>
      </c>
      <c r="B4" s="81" t="s">
        <v>7</v>
      </c>
      <c r="C4" s="81" t="s">
        <v>8</v>
      </c>
      <c r="D4" s="81" t="s">
        <v>9</v>
      </c>
      <c r="E4" s="81" t="s">
        <v>10</v>
      </c>
      <c r="F4" s="81" t="s">
        <v>20</v>
      </c>
      <c r="G4" s="83" t="s">
        <v>11</v>
      </c>
      <c r="H4" s="84"/>
      <c r="I4" s="84"/>
      <c r="J4" s="85"/>
      <c r="K4" s="81" t="s">
        <v>2</v>
      </c>
    </row>
    <row r="5" spans="1:11" ht="60.75" customHeight="1" x14ac:dyDescent="0.2">
      <c r="A5" s="82"/>
      <c r="B5" s="82"/>
      <c r="C5" s="82"/>
      <c r="D5" s="82"/>
      <c r="E5" s="82"/>
      <c r="F5" s="82"/>
      <c r="G5" s="9" t="s">
        <v>12</v>
      </c>
      <c r="H5" s="9" t="s">
        <v>13</v>
      </c>
      <c r="I5" s="9" t="s">
        <v>3</v>
      </c>
      <c r="J5" s="9" t="s">
        <v>4</v>
      </c>
      <c r="K5" s="82"/>
    </row>
    <row r="6" spans="1:11" x14ac:dyDescent="0.2">
      <c r="A6" s="22">
        <v>1</v>
      </c>
      <c r="B6" s="10">
        <v>2</v>
      </c>
      <c r="C6" s="10">
        <v>3</v>
      </c>
      <c r="D6" s="10">
        <v>4</v>
      </c>
      <c r="E6" s="10">
        <v>5</v>
      </c>
      <c r="F6" s="10">
        <v>6</v>
      </c>
      <c r="G6" s="10">
        <v>7</v>
      </c>
      <c r="H6" s="10">
        <v>8</v>
      </c>
      <c r="I6" s="10">
        <v>9</v>
      </c>
      <c r="J6" s="10">
        <v>10</v>
      </c>
      <c r="K6" s="10">
        <v>11</v>
      </c>
    </row>
    <row r="7" spans="1:11" x14ac:dyDescent="0.2">
      <c r="A7" s="22"/>
      <c r="B7" s="10"/>
      <c r="C7" s="10"/>
      <c r="D7" s="10"/>
      <c r="E7" s="10"/>
      <c r="F7" s="10"/>
      <c r="G7" s="10"/>
      <c r="H7" s="10"/>
      <c r="I7" s="10"/>
      <c r="J7" s="10"/>
      <c r="K7" s="10"/>
    </row>
    <row r="8" spans="1:11" ht="22.5" customHeight="1" x14ac:dyDescent="0.2">
      <c r="A8" s="22" t="s">
        <v>131</v>
      </c>
      <c r="B8" s="75">
        <v>596</v>
      </c>
      <c r="C8" s="75" t="s">
        <v>14</v>
      </c>
      <c r="D8" s="75" t="s">
        <v>194</v>
      </c>
      <c r="E8" s="75" t="s">
        <v>86</v>
      </c>
      <c r="F8" s="11">
        <v>2012</v>
      </c>
      <c r="G8" s="75" t="s">
        <v>70</v>
      </c>
      <c r="H8" s="11" t="s">
        <v>24</v>
      </c>
      <c r="I8" s="22" t="s">
        <v>23</v>
      </c>
      <c r="J8" s="12">
        <v>0</v>
      </c>
      <c r="K8" s="78" t="s">
        <v>134</v>
      </c>
    </row>
    <row r="9" spans="1:11" ht="22.5" x14ac:dyDescent="0.2">
      <c r="A9" s="22" t="s">
        <v>35</v>
      </c>
      <c r="B9" s="76"/>
      <c r="C9" s="76"/>
      <c r="D9" s="76"/>
      <c r="E9" s="76"/>
      <c r="F9" s="22">
        <v>2013</v>
      </c>
      <c r="G9" s="76"/>
      <c r="H9" s="22" t="s">
        <v>27</v>
      </c>
      <c r="I9" s="13" t="s">
        <v>25</v>
      </c>
      <c r="J9" s="22">
        <v>0</v>
      </c>
      <c r="K9" s="79"/>
    </row>
    <row r="10" spans="1:11" ht="22.5" x14ac:dyDescent="0.2">
      <c r="A10" s="22" t="s">
        <v>40</v>
      </c>
      <c r="B10" s="76"/>
      <c r="C10" s="76"/>
      <c r="D10" s="76"/>
      <c r="E10" s="76"/>
      <c r="F10" s="22">
        <v>2014</v>
      </c>
      <c r="G10" s="76"/>
      <c r="H10" s="15" t="s">
        <v>71</v>
      </c>
      <c r="I10" s="13" t="s">
        <v>95</v>
      </c>
      <c r="J10" s="22" t="s">
        <v>96</v>
      </c>
      <c r="K10" s="79"/>
    </row>
    <row r="11" spans="1:11" ht="22.5" x14ac:dyDescent="0.2">
      <c r="A11" s="22" t="s">
        <v>41</v>
      </c>
      <c r="B11" s="76"/>
      <c r="C11" s="76"/>
      <c r="D11" s="76"/>
      <c r="E11" s="76"/>
      <c r="F11" s="22">
        <v>2015</v>
      </c>
      <c r="G11" s="76"/>
      <c r="H11" s="22" t="s">
        <v>71</v>
      </c>
      <c r="I11" s="13" t="s">
        <v>97</v>
      </c>
      <c r="J11" s="22" t="s">
        <v>74</v>
      </c>
      <c r="K11" s="79"/>
    </row>
    <row r="12" spans="1:11" ht="49.5" customHeight="1" x14ac:dyDescent="0.2">
      <c r="A12" s="22" t="s">
        <v>42</v>
      </c>
      <c r="B12" s="76"/>
      <c r="C12" s="76"/>
      <c r="D12" s="76"/>
      <c r="E12" s="76"/>
      <c r="F12" s="22">
        <v>2016</v>
      </c>
      <c r="G12" s="76"/>
      <c r="H12" s="22" t="s">
        <v>76</v>
      </c>
      <c r="I12" s="26" t="s">
        <v>135</v>
      </c>
      <c r="J12" s="27" t="s">
        <v>136</v>
      </c>
      <c r="K12" s="22" t="s">
        <v>133</v>
      </c>
    </row>
    <row r="13" spans="1:11" ht="12.75" customHeight="1" x14ac:dyDescent="0.2">
      <c r="A13" s="22" t="s">
        <v>43</v>
      </c>
      <c r="B13" s="76"/>
      <c r="C13" s="76"/>
      <c r="D13" s="76"/>
      <c r="E13" s="76"/>
      <c r="F13" s="22">
        <v>2017</v>
      </c>
      <c r="G13" s="76"/>
      <c r="H13" s="22" t="s">
        <v>82</v>
      </c>
      <c r="I13" s="13"/>
      <c r="J13" s="22"/>
      <c r="K13" s="22"/>
    </row>
    <row r="14" spans="1:11" ht="15" customHeight="1" x14ac:dyDescent="0.2">
      <c r="A14" s="22" t="s">
        <v>44</v>
      </c>
      <c r="B14" s="76"/>
      <c r="C14" s="76"/>
      <c r="D14" s="76"/>
      <c r="E14" s="76"/>
      <c r="F14" s="22">
        <v>2018</v>
      </c>
      <c r="G14" s="76"/>
      <c r="H14" s="22" t="s">
        <v>66</v>
      </c>
      <c r="I14" s="13"/>
      <c r="J14" s="22"/>
      <c r="K14" s="22"/>
    </row>
    <row r="15" spans="1:11" ht="15" customHeight="1" x14ac:dyDescent="0.2">
      <c r="A15" s="22" t="s">
        <v>45</v>
      </c>
      <c r="B15" s="76"/>
      <c r="C15" s="76"/>
      <c r="D15" s="76"/>
      <c r="E15" s="76"/>
      <c r="F15" s="22">
        <v>2019</v>
      </c>
      <c r="G15" s="76"/>
      <c r="H15" s="22" t="s">
        <v>66</v>
      </c>
      <c r="I15" s="13"/>
      <c r="J15" s="22"/>
      <c r="K15" s="22"/>
    </row>
    <row r="16" spans="1:11" ht="14.25" customHeight="1" x14ac:dyDescent="0.2">
      <c r="A16" s="22" t="s">
        <v>46</v>
      </c>
      <c r="B16" s="77"/>
      <c r="C16" s="77"/>
      <c r="D16" s="77"/>
      <c r="E16" s="77"/>
      <c r="F16" s="22">
        <v>2020</v>
      </c>
      <c r="G16" s="77"/>
      <c r="H16" s="22" t="s">
        <v>66</v>
      </c>
      <c r="I16" s="13"/>
      <c r="J16" s="22"/>
      <c r="K16" s="22"/>
    </row>
    <row r="17" spans="1:13" ht="22.5" x14ac:dyDescent="0.2">
      <c r="A17" s="22" t="s">
        <v>182</v>
      </c>
      <c r="B17" s="75">
        <v>596</v>
      </c>
      <c r="C17" s="75" t="s">
        <v>15</v>
      </c>
      <c r="D17" s="75" t="s">
        <v>16</v>
      </c>
      <c r="E17" s="75" t="s">
        <v>87</v>
      </c>
      <c r="F17" s="22">
        <v>2012</v>
      </c>
      <c r="G17" s="22">
        <v>25</v>
      </c>
      <c r="H17" s="22">
        <v>25</v>
      </c>
      <c r="I17" s="22">
        <v>30.3</v>
      </c>
      <c r="J17" s="20">
        <f>I17-H17</f>
        <v>5.3000000000000007</v>
      </c>
      <c r="K17" s="75" t="s">
        <v>22</v>
      </c>
    </row>
    <row r="18" spans="1:13" ht="17.25" customHeight="1" x14ac:dyDescent="0.2">
      <c r="A18" s="22" t="s">
        <v>33</v>
      </c>
      <c r="B18" s="76"/>
      <c r="C18" s="76"/>
      <c r="D18" s="76"/>
      <c r="E18" s="76"/>
      <c r="F18" s="22">
        <v>2013</v>
      </c>
      <c r="G18" s="22">
        <v>25</v>
      </c>
      <c r="H18" s="22">
        <v>25</v>
      </c>
      <c r="I18" s="22">
        <v>29</v>
      </c>
      <c r="J18" s="20">
        <f>I18-H18</f>
        <v>4</v>
      </c>
      <c r="K18" s="76"/>
    </row>
    <row r="19" spans="1:13" ht="15" customHeight="1" x14ac:dyDescent="0.2">
      <c r="A19" s="22" t="s">
        <v>34</v>
      </c>
      <c r="B19" s="76"/>
      <c r="C19" s="76"/>
      <c r="D19" s="76"/>
      <c r="E19" s="76"/>
      <c r="F19" s="22">
        <v>2014</v>
      </c>
      <c r="G19" s="22">
        <v>25</v>
      </c>
      <c r="H19" s="22">
        <v>25</v>
      </c>
      <c r="I19" s="22">
        <v>27.7</v>
      </c>
      <c r="J19" s="20">
        <f>I19-H19</f>
        <v>2.6999999999999993</v>
      </c>
      <c r="K19" s="77"/>
    </row>
    <row r="20" spans="1:13" ht="18" customHeight="1" x14ac:dyDescent="0.2">
      <c r="A20" s="22" t="s">
        <v>47</v>
      </c>
      <c r="B20" s="76"/>
      <c r="C20" s="76"/>
      <c r="D20" s="76"/>
      <c r="E20" s="76"/>
      <c r="F20" s="22">
        <v>2015</v>
      </c>
      <c r="G20" s="22">
        <v>27</v>
      </c>
      <c r="H20" s="22">
        <v>27</v>
      </c>
      <c r="I20" s="22">
        <v>26.4</v>
      </c>
      <c r="J20" s="22">
        <f>I20-H20</f>
        <v>-0.60000000000000142</v>
      </c>
      <c r="K20" s="22"/>
    </row>
    <row r="21" spans="1:13" ht="34.5" customHeight="1" x14ac:dyDescent="0.2">
      <c r="A21" s="22" t="s">
        <v>48</v>
      </c>
      <c r="B21" s="76"/>
      <c r="C21" s="76"/>
      <c r="D21" s="76"/>
      <c r="E21" s="76"/>
      <c r="F21" s="22">
        <v>2016</v>
      </c>
      <c r="G21" s="22">
        <v>27</v>
      </c>
      <c r="H21" s="22">
        <v>27</v>
      </c>
      <c r="I21" s="22" t="s">
        <v>90</v>
      </c>
      <c r="J21" s="22"/>
      <c r="K21" s="46" t="s">
        <v>139</v>
      </c>
    </row>
    <row r="22" spans="1:13" ht="21.75" customHeight="1" x14ac:dyDescent="0.2">
      <c r="A22" s="22" t="s">
        <v>49</v>
      </c>
      <c r="B22" s="76"/>
      <c r="C22" s="76"/>
      <c r="D22" s="76"/>
      <c r="E22" s="76"/>
      <c r="F22" s="22">
        <v>2017</v>
      </c>
      <c r="G22" s="22">
        <v>27</v>
      </c>
      <c r="H22" s="22">
        <v>27</v>
      </c>
      <c r="I22" s="22"/>
      <c r="J22" s="22"/>
      <c r="K22" s="22"/>
    </row>
    <row r="23" spans="1:13" ht="26.25" customHeight="1" x14ac:dyDescent="0.2">
      <c r="A23" s="22" t="s">
        <v>50</v>
      </c>
      <c r="B23" s="77"/>
      <c r="C23" s="77"/>
      <c r="D23" s="77"/>
      <c r="E23" s="77"/>
      <c r="F23" s="22">
        <v>2018</v>
      </c>
      <c r="G23" s="22">
        <v>27</v>
      </c>
      <c r="H23" s="22">
        <v>27</v>
      </c>
      <c r="I23" s="22"/>
      <c r="J23" s="22"/>
      <c r="K23" s="22"/>
    </row>
    <row r="24" spans="1:13" ht="33.75" customHeight="1" x14ac:dyDescent="0.2">
      <c r="A24" s="22" t="s">
        <v>183</v>
      </c>
      <c r="B24" s="75">
        <v>596</v>
      </c>
      <c r="C24" s="75" t="s">
        <v>17</v>
      </c>
      <c r="D24" s="75" t="s">
        <v>16</v>
      </c>
      <c r="E24" s="87" t="s">
        <v>88</v>
      </c>
      <c r="F24" s="11">
        <v>2012</v>
      </c>
      <c r="G24" s="75" t="s">
        <v>32</v>
      </c>
      <c r="H24" s="15">
        <v>102.9</v>
      </c>
      <c r="I24" s="22" t="s">
        <v>26</v>
      </c>
      <c r="J24" s="22">
        <v>0</v>
      </c>
      <c r="K24" s="22"/>
      <c r="M24" s="16"/>
    </row>
    <row r="25" spans="1:13" ht="46.5" customHeight="1" x14ac:dyDescent="0.2">
      <c r="A25" s="22" t="s">
        <v>36</v>
      </c>
      <c r="B25" s="76"/>
      <c r="C25" s="76"/>
      <c r="D25" s="76"/>
      <c r="E25" s="87"/>
      <c r="F25" s="22">
        <v>2013</v>
      </c>
      <c r="G25" s="76"/>
      <c r="H25" s="22" t="s">
        <v>78</v>
      </c>
      <c r="I25" s="22" t="s">
        <v>83</v>
      </c>
      <c r="J25" s="22">
        <v>-0.8</v>
      </c>
      <c r="K25" s="75" t="s">
        <v>0</v>
      </c>
    </row>
    <row r="26" spans="1:13" ht="45" x14ac:dyDescent="0.2">
      <c r="A26" s="22" t="s">
        <v>37</v>
      </c>
      <c r="B26" s="76"/>
      <c r="C26" s="76"/>
      <c r="D26" s="76"/>
      <c r="E26" s="87"/>
      <c r="F26" s="22">
        <v>2014</v>
      </c>
      <c r="G26" s="76"/>
      <c r="H26" s="22" t="s">
        <v>93</v>
      </c>
      <c r="I26" s="22" t="s">
        <v>94</v>
      </c>
      <c r="J26" s="22">
        <v>-1.8</v>
      </c>
      <c r="K26" s="76"/>
    </row>
    <row r="27" spans="1:13" ht="32.25" customHeight="1" x14ac:dyDescent="0.2">
      <c r="A27" s="22" t="s">
        <v>51</v>
      </c>
      <c r="B27" s="76"/>
      <c r="C27" s="76"/>
      <c r="D27" s="76"/>
      <c r="E27" s="87"/>
      <c r="F27" s="22">
        <v>2015</v>
      </c>
      <c r="G27" s="76"/>
      <c r="H27" s="22" t="s">
        <v>92</v>
      </c>
      <c r="I27" s="28" t="s">
        <v>89</v>
      </c>
      <c r="J27" s="22">
        <v>5.4</v>
      </c>
      <c r="K27" s="76"/>
    </row>
    <row r="28" spans="1:13" ht="32.25" customHeight="1" x14ac:dyDescent="0.2">
      <c r="A28" s="22" t="s">
        <v>52</v>
      </c>
      <c r="B28" s="76"/>
      <c r="C28" s="76"/>
      <c r="D28" s="76"/>
      <c r="E28" s="87"/>
      <c r="F28" s="22">
        <v>2016</v>
      </c>
      <c r="G28" s="76"/>
      <c r="H28" s="22" t="s">
        <v>29</v>
      </c>
      <c r="I28" s="22" t="s">
        <v>91</v>
      </c>
      <c r="J28" s="22">
        <v>-2</v>
      </c>
      <c r="K28" s="76"/>
    </row>
    <row r="29" spans="1:13" ht="17.25" customHeight="1" x14ac:dyDescent="0.2">
      <c r="A29" s="22" t="s">
        <v>53</v>
      </c>
      <c r="B29" s="76"/>
      <c r="C29" s="76"/>
      <c r="D29" s="76"/>
      <c r="E29" s="87"/>
      <c r="F29" s="22">
        <v>2017</v>
      </c>
      <c r="G29" s="76"/>
      <c r="H29" s="22" t="s">
        <v>30</v>
      </c>
      <c r="I29" s="22"/>
      <c r="J29" s="22"/>
      <c r="K29" s="76"/>
    </row>
    <row r="30" spans="1:13" ht="15" customHeight="1" x14ac:dyDescent="0.2">
      <c r="A30" s="22" t="s">
        <v>54</v>
      </c>
      <c r="B30" s="77"/>
      <c r="C30" s="77"/>
      <c r="D30" s="77"/>
      <c r="E30" s="87"/>
      <c r="F30" s="11">
        <v>2018</v>
      </c>
      <c r="G30" s="77"/>
      <c r="H30" s="22" t="s">
        <v>31</v>
      </c>
      <c r="I30" s="22"/>
      <c r="J30" s="22"/>
      <c r="K30" s="77"/>
    </row>
    <row r="31" spans="1:13" ht="15.75" customHeight="1" x14ac:dyDescent="0.2">
      <c r="A31" s="22" t="s">
        <v>184</v>
      </c>
      <c r="B31" s="75">
        <v>596</v>
      </c>
      <c r="C31" s="87" t="s">
        <v>18</v>
      </c>
      <c r="D31" s="87" t="s">
        <v>16</v>
      </c>
      <c r="E31" s="87" t="s">
        <v>193</v>
      </c>
      <c r="F31" s="11">
        <v>2012</v>
      </c>
      <c r="G31" s="87" t="s">
        <v>19</v>
      </c>
      <c r="H31" s="22">
        <v>102</v>
      </c>
      <c r="I31" s="22">
        <v>102</v>
      </c>
      <c r="J31" s="22">
        <v>0</v>
      </c>
      <c r="K31" s="22"/>
    </row>
    <row r="32" spans="1:13" s="3" customFormat="1" ht="58.5" customHeight="1" x14ac:dyDescent="0.2">
      <c r="A32" s="2" t="s">
        <v>38</v>
      </c>
      <c r="B32" s="76"/>
      <c r="C32" s="87"/>
      <c r="D32" s="87"/>
      <c r="E32" s="87"/>
      <c r="F32" s="11">
        <v>2013</v>
      </c>
      <c r="G32" s="87"/>
      <c r="H32" s="10" t="s">
        <v>28</v>
      </c>
      <c r="I32" s="19" t="s">
        <v>72</v>
      </c>
      <c r="J32" s="30">
        <v>-4</v>
      </c>
      <c r="K32" s="17"/>
    </row>
    <row r="33" spans="1:11" s="18" customFormat="1" ht="55.5" customHeight="1" x14ac:dyDescent="0.2">
      <c r="A33" s="2" t="s">
        <v>55</v>
      </c>
      <c r="B33" s="76"/>
      <c r="C33" s="87"/>
      <c r="D33" s="87"/>
      <c r="E33" s="87"/>
      <c r="F33" s="22">
        <v>2014</v>
      </c>
      <c r="G33" s="87"/>
      <c r="H33" s="10" t="s">
        <v>169</v>
      </c>
      <c r="I33" s="22" t="s">
        <v>73</v>
      </c>
      <c r="J33" s="21">
        <v>-9.6999999999999993</v>
      </c>
      <c r="K33" s="10" t="s">
        <v>67</v>
      </c>
    </row>
    <row r="34" spans="1:11" s="3" customFormat="1" ht="45" x14ac:dyDescent="0.2">
      <c r="A34" s="2" t="s">
        <v>56</v>
      </c>
      <c r="B34" s="76"/>
      <c r="C34" s="87"/>
      <c r="D34" s="87"/>
      <c r="E34" s="87"/>
      <c r="F34" s="22">
        <v>2015</v>
      </c>
      <c r="G34" s="87"/>
      <c r="H34" s="22" t="s">
        <v>79</v>
      </c>
      <c r="I34" s="29" t="s">
        <v>178</v>
      </c>
      <c r="J34" s="23">
        <v>-3.1</v>
      </c>
      <c r="K34" s="17"/>
    </row>
    <row r="35" spans="1:11" ht="45" x14ac:dyDescent="0.2">
      <c r="A35" s="2" t="s">
        <v>57</v>
      </c>
      <c r="B35" s="76"/>
      <c r="C35" s="87"/>
      <c r="D35" s="87"/>
      <c r="E35" s="87"/>
      <c r="F35" s="22">
        <v>2016</v>
      </c>
      <c r="G35" s="87"/>
      <c r="H35" s="25" t="s">
        <v>180</v>
      </c>
      <c r="I35" s="52" t="s">
        <v>179</v>
      </c>
      <c r="J35" s="23">
        <v>0.4</v>
      </c>
      <c r="K35" s="14"/>
    </row>
    <row r="36" spans="1:11" ht="45" x14ac:dyDescent="0.2">
      <c r="A36" s="2" t="s">
        <v>58</v>
      </c>
      <c r="B36" s="76"/>
      <c r="C36" s="87"/>
      <c r="D36" s="87"/>
      <c r="E36" s="87"/>
      <c r="F36" s="22">
        <v>2017</v>
      </c>
      <c r="G36" s="87"/>
      <c r="H36" s="24" t="s">
        <v>181</v>
      </c>
      <c r="I36" s="14"/>
      <c r="J36" s="14"/>
      <c r="K36" s="14"/>
    </row>
    <row r="37" spans="1:11" ht="19.5" customHeight="1" x14ac:dyDescent="0.2">
      <c r="A37" s="2" t="s">
        <v>59</v>
      </c>
      <c r="B37" s="77"/>
      <c r="C37" s="87"/>
      <c r="D37" s="87"/>
      <c r="E37" s="87"/>
      <c r="F37" s="22">
        <v>2018</v>
      </c>
      <c r="G37" s="87"/>
      <c r="H37" s="14"/>
      <c r="I37" s="14"/>
      <c r="J37" s="14"/>
      <c r="K37" s="14"/>
    </row>
    <row r="38" spans="1:11" s="4" customFormat="1" ht="12.75" x14ac:dyDescent="0.2">
      <c r="A38" s="4" t="s">
        <v>21</v>
      </c>
      <c r="F38" s="18"/>
    </row>
    <row r="39" spans="1:11" s="4" customFormat="1" ht="22.5" customHeight="1" x14ac:dyDescent="0.2">
      <c r="A39" s="86" t="s">
        <v>1</v>
      </c>
      <c r="B39" s="86"/>
      <c r="C39" s="86"/>
      <c r="D39" s="86"/>
      <c r="E39" s="86"/>
      <c r="F39" s="86"/>
      <c r="G39" s="86"/>
      <c r="H39" s="86"/>
      <c r="I39" s="86"/>
      <c r="J39" s="86"/>
      <c r="K39" s="86"/>
    </row>
    <row r="40" spans="1:11" s="4" customFormat="1" x14ac:dyDescent="0.2"/>
    <row r="41" spans="1:11" s="1" customFormat="1" ht="10.5" x14ac:dyDescent="0.15">
      <c r="K41" s="5"/>
    </row>
  </sheetData>
  <mergeCells count="32">
    <mergeCell ref="A39:K39"/>
    <mergeCell ref="C24:C30"/>
    <mergeCell ref="D24:D30"/>
    <mergeCell ref="E24:E30"/>
    <mergeCell ref="G24:G30"/>
    <mergeCell ref="G31:G37"/>
    <mergeCell ref="K25:K30"/>
    <mergeCell ref="B31:B37"/>
    <mergeCell ref="B24:B30"/>
    <mergeCell ref="C31:C37"/>
    <mergeCell ref="D31:D37"/>
    <mergeCell ref="E31:E37"/>
    <mergeCell ref="A3:K3"/>
    <mergeCell ref="A4:A5"/>
    <mergeCell ref="B4:B5"/>
    <mergeCell ref="C4:C5"/>
    <mergeCell ref="D4:D5"/>
    <mergeCell ref="E4:E5"/>
    <mergeCell ref="K4:K5"/>
    <mergeCell ref="G4:J4"/>
    <mergeCell ref="F4:F5"/>
    <mergeCell ref="B8:B16"/>
    <mergeCell ref="E8:E16"/>
    <mergeCell ref="K8:K11"/>
    <mergeCell ref="E17:E23"/>
    <mergeCell ref="B17:B23"/>
    <mergeCell ref="C17:C23"/>
    <mergeCell ref="K17:K19"/>
    <mergeCell ref="C8:C16"/>
    <mergeCell ref="D8:D16"/>
    <mergeCell ref="D17:D23"/>
    <mergeCell ref="G8:G16"/>
  </mergeCells>
  <phoneticPr fontId="2" type="noConversion"/>
  <pageMargins left="0.39370078740157483" right="0.39370078740157483" top="0.39370078740157483" bottom="0.39370078740157483" header="0.31496062992125984" footer="0.31496062992125984"/>
  <pageSetup paperSize="9" scale="6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4"/>
  <sheetViews>
    <sheetView showGridLines="0" zoomScale="80" zoomScaleNormal="80" workbookViewId="0">
      <selection activeCell="F31" sqref="F31:F33"/>
    </sheetView>
  </sheetViews>
  <sheetFormatPr defaultRowHeight="15" x14ac:dyDescent="0.25"/>
  <cols>
    <col min="1" max="1" width="4.42578125" style="31" customWidth="1"/>
    <col min="2" max="2" width="21.140625" style="31" customWidth="1"/>
    <col min="3" max="3" width="74.5703125" style="31" customWidth="1"/>
    <col min="4" max="4" width="10.7109375" style="31" customWidth="1"/>
    <col min="5" max="5" width="11.42578125" style="31" customWidth="1"/>
    <col min="6" max="6" width="16.42578125" style="31" customWidth="1"/>
    <col min="7" max="7" width="12.85546875" style="31" customWidth="1"/>
    <col min="8" max="8" width="15.5703125" style="31" customWidth="1"/>
    <col min="9" max="9" width="6.42578125" style="31" customWidth="1"/>
    <col min="10" max="10" width="7.140625" style="31" customWidth="1"/>
    <col min="11" max="11" width="16.7109375" style="31" customWidth="1"/>
    <col min="12" max="12" width="12.7109375" style="31" customWidth="1"/>
    <col min="13" max="13" width="11.42578125" style="31" customWidth="1"/>
    <col min="14" max="14" width="56.28515625" style="31" customWidth="1"/>
    <col min="15" max="16384" width="9.140625" style="31"/>
  </cols>
  <sheetData>
    <row r="1" spans="1:15" ht="31.5" customHeight="1" x14ac:dyDescent="0.25">
      <c r="A1" s="122" t="s">
        <v>185</v>
      </c>
      <c r="B1" s="123"/>
      <c r="C1" s="123"/>
      <c r="D1" s="123"/>
      <c r="E1" s="123"/>
      <c r="F1" s="123"/>
      <c r="G1" s="123"/>
      <c r="H1" s="123"/>
      <c r="I1" s="123"/>
      <c r="J1" s="123"/>
      <c r="K1" s="123"/>
      <c r="L1" s="123"/>
      <c r="M1" s="123"/>
      <c r="N1" s="124"/>
      <c r="O1" s="41"/>
    </row>
    <row r="2" spans="1:15" ht="15.75" customHeight="1" x14ac:dyDescent="0.25">
      <c r="A2" s="122" t="s">
        <v>130</v>
      </c>
      <c r="B2" s="123"/>
      <c r="C2" s="123"/>
      <c r="D2" s="123"/>
      <c r="E2" s="123"/>
      <c r="F2" s="123"/>
      <c r="G2" s="123"/>
      <c r="H2" s="123"/>
      <c r="I2" s="123"/>
      <c r="J2" s="123"/>
      <c r="K2" s="123"/>
      <c r="L2" s="123"/>
      <c r="M2" s="123"/>
      <c r="N2" s="124"/>
      <c r="O2" s="41"/>
    </row>
    <row r="3" spans="1:15" ht="15.75" x14ac:dyDescent="0.25">
      <c r="A3" s="125" t="s">
        <v>5</v>
      </c>
      <c r="B3" s="125" t="s">
        <v>129</v>
      </c>
      <c r="C3" s="125" t="s">
        <v>128</v>
      </c>
      <c r="D3" s="126" t="s">
        <v>127</v>
      </c>
      <c r="E3" s="127"/>
      <c r="F3" s="125" t="s">
        <v>126</v>
      </c>
      <c r="G3" s="125" t="s">
        <v>125</v>
      </c>
      <c r="H3" s="125" t="s">
        <v>124</v>
      </c>
      <c r="I3" s="125" t="s">
        <v>123</v>
      </c>
      <c r="J3" s="125"/>
      <c r="K3" s="125"/>
      <c r="L3" s="125"/>
      <c r="M3" s="125"/>
      <c r="N3" s="125" t="s">
        <v>122</v>
      </c>
      <c r="O3" s="40"/>
    </row>
    <row r="4" spans="1:15" ht="69" customHeight="1" x14ac:dyDescent="0.25">
      <c r="A4" s="125"/>
      <c r="B4" s="125"/>
      <c r="C4" s="125"/>
      <c r="D4" s="128"/>
      <c r="E4" s="129"/>
      <c r="F4" s="125"/>
      <c r="G4" s="125"/>
      <c r="H4" s="125"/>
      <c r="I4" s="125" t="s">
        <v>121</v>
      </c>
      <c r="J4" s="125"/>
      <c r="K4" s="125" t="s">
        <v>120</v>
      </c>
      <c r="L4" s="125"/>
      <c r="M4" s="130" t="s">
        <v>195</v>
      </c>
      <c r="N4" s="125"/>
      <c r="O4" s="40"/>
    </row>
    <row r="5" spans="1:15" ht="57" customHeight="1" x14ac:dyDescent="0.25">
      <c r="A5" s="125"/>
      <c r="B5" s="125"/>
      <c r="C5" s="125"/>
      <c r="D5" s="39" t="s">
        <v>119</v>
      </c>
      <c r="E5" s="39" t="s">
        <v>118</v>
      </c>
      <c r="F5" s="125"/>
      <c r="G5" s="125"/>
      <c r="H5" s="125"/>
      <c r="I5" s="39" t="s">
        <v>117</v>
      </c>
      <c r="J5" s="39" t="s">
        <v>116</v>
      </c>
      <c r="K5" s="39" t="s">
        <v>115</v>
      </c>
      <c r="L5" s="39" t="s">
        <v>114</v>
      </c>
      <c r="M5" s="130"/>
      <c r="N5" s="125"/>
      <c r="O5" s="32"/>
    </row>
    <row r="6" spans="1:15" x14ac:dyDescent="0.25">
      <c r="A6" s="38">
        <v>1</v>
      </c>
      <c r="B6" s="38">
        <v>2</v>
      </c>
      <c r="C6" s="38">
        <v>3</v>
      </c>
      <c r="D6" s="38">
        <v>4</v>
      </c>
      <c r="E6" s="38">
        <v>5</v>
      </c>
      <c r="F6" s="38">
        <v>6</v>
      </c>
      <c r="G6" s="38">
        <v>7</v>
      </c>
      <c r="H6" s="38">
        <v>8</v>
      </c>
      <c r="I6" s="38">
        <v>9</v>
      </c>
      <c r="J6" s="38">
        <v>10</v>
      </c>
      <c r="K6" s="38">
        <v>11</v>
      </c>
      <c r="L6" s="38">
        <v>12</v>
      </c>
      <c r="M6" s="38">
        <v>13</v>
      </c>
      <c r="N6" s="38">
        <v>14</v>
      </c>
      <c r="O6" s="32"/>
    </row>
    <row r="7" spans="1:15" ht="34.5" customHeight="1" x14ac:dyDescent="0.25">
      <c r="A7" s="90" t="s">
        <v>137</v>
      </c>
      <c r="B7" s="91"/>
      <c r="C7" s="91"/>
      <c r="D7" s="91"/>
      <c r="E7" s="91"/>
      <c r="F7" s="91"/>
      <c r="G7" s="92"/>
      <c r="H7" s="53" t="s">
        <v>113</v>
      </c>
      <c r="I7" s="35"/>
      <c r="J7" s="35"/>
      <c r="K7" s="70">
        <f>K30+K34+K38+K46+K50+K63+K67+K72</f>
        <v>331343.07</v>
      </c>
      <c r="L7" s="70">
        <f>L30+L34+L38+L46+L50+L63+L67+L72</f>
        <v>213755.95123999999</v>
      </c>
      <c r="M7" s="71">
        <f>L7/K7</f>
        <v>0.64511972814159046</v>
      </c>
      <c r="N7" s="63"/>
      <c r="O7" s="32"/>
    </row>
    <row r="8" spans="1:15" ht="26.25" customHeight="1" x14ac:dyDescent="0.25">
      <c r="A8" s="90" t="s">
        <v>6</v>
      </c>
      <c r="B8" s="91"/>
      <c r="C8" s="91"/>
      <c r="D8" s="91"/>
      <c r="E8" s="91"/>
      <c r="F8" s="91"/>
      <c r="G8" s="92"/>
      <c r="H8" s="36"/>
      <c r="I8" s="35"/>
      <c r="J8" s="35"/>
      <c r="K8" s="35"/>
      <c r="L8" s="35"/>
      <c r="M8" s="35"/>
      <c r="N8" s="63"/>
      <c r="O8" s="32"/>
    </row>
    <row r="9" spans="1:15" ht="46.5" customHeight="1" x14ac:dyDescent="0.25">
      <c r="A9" s="96" t="s">
        <v>75</v>
      </c>
      <c r="B9" s="97"/>
      <c r="C9" s="97"/>
      <c r="D9" s="97"/>
      <c r="E9" s="97"/>
      <c r="F9" s="97"/>
      <c r="G9" s="98"/>
      <c r="H9" s="53" t="s">
        <v>112</v>
      </c>
      <c r="I9" s="58" t="s">
        <v>77</v>
      </c>
      <c r="J9" s="58" t="s">
        <v>77</v>
      </c>
      <c r="K9" s="59">
        <v>0</v>
      </c>
      <c r="L9" s="59">
        <v>0</v>
      </c>
      <c r="M9" s="60">
        <v>0</v>
      </c>
      <c r="N9" s="63" t="s">
        <v>188</v>
      </c>
      <c r="O9" s="32"/>
    </row>
    <row r="10" spans="1:15" ht="204" customHeight="1" x14ac:dyDescent="0.25">
      <c r="A10" s="150" t="s">
        <v>60</v>
      </c>
      <c r="B10" s="93" t="s">
        <v>39</v>
      </c>
      <c r="C10" s="93" t="s">
        <v>199</v>
      </c>
      <c r="D10" s="119">
        <v>43100</v>
      </c>
      <c r="E10" s="119"/>
      <c r="F10" s="93" t="s">
        <v>196</v>
      </c>
      <c r="G10" s="102">
        <v>42917</v>
      </c>
      <c r="H10" s="36" t="s">
        <v>111</v>
      </c>
      <c r="I10" s="47" t="s">
        <v>77</v>
      </c>
      <c r="J10" s="47" t="s">
        <v>77</v>
      </c>
      <c r="K10" s="48">
        <v>0</v>
      </c>
      <c r="L10" s="48">
        <v>0</v>
      </c>
      <c r="M10" s="49">
        <v>0</v>
      </c>
      <c r="N10" s="72"/>
      <c r="O10" s="32"/>
    </row>
    <row r="11" spans="1:15" ht="25.5" x14ac:dyDescent="0.25">
      <c r="A11" s="140"/>
      <c r="B11" s="94"/>
      <c r="C11" s="94"/>
      <c r="D11" s="120"/>
      <c r="E11" s="120"/>
      <c r="F11" s="94"/>
      <c r="G11" s="103"/>
      <c r="H11" s="37" t="s">
        <v>110</v>
      </c>
      <c r="I11" s="47" t="s">
        <v>77</v>
      </c>
      <c r="J11" s="47" t="s">
        <v>77</v>
      </c>
      <c r="K11" s="48">
        <v>0</v>
      </c>
      <c r="L11" s="48">
        <v>0</v>
      </c>
      <c r="M11" s="49">
        <v>0</v>
      </c>
      <c r="N11" s="63"/>
      <c r="O11" s="32"/>
    </row>
    <row r="12" spans="1:15" ht="44.25" customHeight="1" x14ac:dyDescent="0.25">
      <c r="A12" s="141"/>
      <c r="B12" s="95"/>
      <c r="C12" s="95"/>
      <c r="D12" s="121"/>
      <c r="E12" s="121"/>
      <c r="F12" s="95"/>
      <c r="G12" s="104"/>
      <c r="H12" s="36" t="s">
        <v>109</v>
      </c>
      <c r="I12" s="47" t="s">
        <v>77</v>
      </c>
      <c r="J12" s="47" t="s">
        <v>77</v>
      </c>
      <c r="K12" s="48">
        <v>0</v>
      </c>
      <c r="L12" s="48">
        <v>0</v>
      </c>
      <c r="M12" s="49">
        <v>0</v>
      </c>
      <c r="N12" s="63"/>
      <c r="O12" s="32"/>
    </row>
    <row r="13" spans="1:15" ht="46.5" customHeight="1" x14ac:dyDescent="0.25">
      <c r="A13" s="96" t="s">
        <v>80</v>
      </c>
      <c r="B13" s="97"/>
      <c r="C13" s="97"/>
      <c r="D13" s="97"/>
      <c r="E13" s="97"/>
      <c r="F13" s="97"/>
      <c r="G13" s="98"/>
      <c r="H13" s="53" t="s">
        <v>112</v>
      </c>
      <c r="I13" s="58" t="s">
        <v>77</v>
      </c>
      <c r="J13" s="58" t="s">
        <v>77</v>
      </c>
      <c r="K13" s="59">
        <v>0</v>
      </c>
      <c r="L13" s="59">
        <v>0</v>
      </c>
      <c r="M13" s="60">
        <v>0</v>
      </c>
      <c r="N13" s="63" t="s">
        <v>188</v>
      </c>
      <c r="O13" s="32"/>
    </row>
    <row r="14" spans="1:15" ht="85.5" customHeight="1" x14ac:dyDescent="0.25">
      <c r="A14" s="150" t="s">
        <v>61</v>
      </c>
      <c r="B14" s="93" t="s">
        <v>39</v>
      </c>
      <c r="C14" s="93" t="s">
        <v>200</v>
      </c>
      <c r="D14" s="119">
        <v>43100</v>
      </c>
      <c r="E14" s="119"/>
      <c r="F14" s="93" t="s">
        <v>196</v>
      </c>
      <c r="G14" s="102">
        <v>42917</v>
      </c>
      <c r="H14" s="36" t="s">
        <v>111</v>
      </c>
      <c r="I14" s="47" t="s">
        <v>77</v>
      </c>
      <c r="J14" s="47" t="s">
        <v>77</v>
      </c>
      <c r="K14" s="48">
        <v>0</v>
      </c>
      <c r="L14" s="48">
        <v>0</v>
      </c>
      <c r="M14" s="49">
        <v>0</v>
      </c>
      <c r="N14" s="63"/>
      <c r="O14" s="32"/>
    </row>
    <row r="15" spans="1:15" ht="33" customHeight="1" x14ac:dyDescent="0.25">
      <c r="A15" s="140"/>
      <c r="B15" s="94"/>
      <c r="C15" s="94"/>
      <c r="D15" s="120"/>
      <c r="E15" s="120"/>
      <c r="F15" s="94"/>
      <c r="G15" s="103"/>
      <c r="H15" s="36" t="s">
        <v>110</v>
      </c>
      <c r="I15" s="47" t="s">
        <v>77</v>
      </c>
      <c r="J15" s="47" t="s">
        <v>77</v>
      </c>
      <c r="K15" s="48">
        <v>0</v>
      </c>
      <c r="L15" s="48">
        <v>0</v>
      </c>
      <c r="M15" s="49">
        <v>0</v>
      </c>
      <c r="N15" s="63"/>
      <c r="O15" s="32"/>
    </row>
    <row r="16" spans="1:15" ht="36.75" customHeight="1" x14ac:dyDescent="0.25">
      <c r="A16" s="141"/>
      <c r="B16" s="95"/>
      <c r="C16" s="95"/>
      <c r="D16" s="121"/>
      <c r="E16" s="121"/>
      <c r="F16" s="95"/>
      <c r="G16" s="104"/>
      <c r="H16" s="36" t="s">
        <v>109</v>
      </c>
      <c r="I16" s="47" t="s">
        <v>77</v>
      </c>
      <c r="J16" s="47" t="s">
        <v>77</v>
      </c>
      <c r="K16" s="48">
        <v>0</v>
      </c>
      <c r="L16" s="48">
        <v>0</v>
      </c>
      <c r="M16" s="49">
        <v>0</v>
      </c>
      <c r="N16" s="63"/>
      <c r="O16" s="32"/>
    </row>
    <row r="17" spans="1:15" ht="43.5" customHeight="1" x14ac:dyDescent="0.25">
      <c r="A17" s="96" t="s">
        <v>69</v>
      </c>
      <c r="B17" s="97"/>
      <c r="C17" s="97"/>
      <c r="D17" s="97"/>
      <c r="E17" s="97"/>
      <c r="F17" s="97"/>
      <c r="G17" s="98"/>
      <c r="H17" s="53" t="s">
        <v>112</v>
      </c>
      <c r="I17" s="58" t="s">
        <v>77</v>
      </c>
      <c r="J17" s="58" t="s">
        <v>77</v>
      </c>
      <c r="K17" s="59">
        <v>0</v>
      </c>
      <c r="L17" s="59">
        <v>0</v>
      </c>
      <c r="M17" s="60">
        <v>0</v>
      </c>
      <c r="N17" s="63" t="s">
        <v>188</v>
      </c>
      <c r="O17" s="32"/>
    </row>
    <row r="18" spans="1:15" ht="67.5" customHeight="1" x14ac:dyDescent="0.25">
      <c r="A18" s="150" t="s">
        <v>62</v>
      </c>
      <c r="B18" s="93" t="s">
        <v>39</v>
      </c>
      <c r="C18" s="93" t="s">
        <v>84</v>
      </c>
      <c r="D18" s="119">
        <v>43100</v>
      </c>
      <c r="E18" s="119"/>
      <c r="F18" s="93" t="s">
        <v>196</v>
      </c>
      <c r="G18" s="102">
        <v>42917</v>
      </c>
      <c r="H18" s="36" t="s">
        <v>111</v>
      </c>
      <c r="I18" s="47" t="s">
        <v>77</v>
      </c>
      <c r="J18" s="47" t="s">
        <v>77</v>
      </c>
      <c r="K18" s="48">
        <v>0</v>
      </c>
      <c r="L18" s="48">
        <v>0</v>
      </c>
      <c r="M18" s="49">
        <v>0</v>
      </c>
      <c r="N18" s="63"/>
      <c r="O18" s="32"/>
    </row>
    <row r="19" spans="1:15" ht="24.75" customHeight="1" x14ac:dyDescent="0.25">
      <c r="A19" s="140"/>
      <c r="B19" s="94"/>
      <c r="C19" s="94"/>
      <c r="D19" s="120"/>
      <c r="E19" s="120"/>
      <c r="F19" s="94"/>
      <c r="G19" s="103"/>
      <c r="H19" s="36" t="s">
        <v>110</v>
      </c>
      <c r="I19" s="47" t="s">
        <v>77</v>
      </c>
      <c r="J19" s="47" t="s">
        <v>77</v>
      </c>
      <c r="K19" s="48">
        <v>0</v>
      </c>
      <c r="L19" s="48">
        <v>0</v>
      </c>
      <c r="M19" s="49">
        <v>0</v>
      </c>
      <c r="N19" s="63"/>
      <c r="O19" s="32"/>
    </row>
    <row r="20" spans="1:15" ht="22.5" customHeight="1" x14ac:dyDescent="0.25">
      <c r="A20" s="141"/>
      <c r="B20" s="95"/>
      <c r="C20" s="95"/>
      <c r="D20" s="121"/>
      <c r="E20" s="121"/>
      <c r="F20" s="95"/>
      <c r="G20" s="104"/>
      <c r="H20" s="36" t="s">
        <v>109</v>
      </c>
      <c r="I20" s="47" t="s">
        <v>77</v>
      </c>
      <c r="J20" s="47" t="s">
        <v>77</v>
      </c>
      <c r="K20" s="48">
        <v>0</v>
      </c>
      <c r="L20" s="48">
        <v>0</v>
      </c>
      <c r="M20" s="49">
        <v>0</v>
      </c>
      <c r="N20" s="63"/>
      <c r="O20" s="32"/>
    </row>
    <row r="21" spans="1:15" ht="22.5" customHeight="1" x14ac:dyDescent="0.25">
      <c r="A21" s="96" t="s">
        <v>68</v>
      </c>
      <c r="B21" s="97"/>
      <c r="C21" s="97"/>
      <c r="D21" s="97"/>
      <c r="E21" s="97"/>
      <c r="F21" s="97"/>
      <c r="G21" s="98"/>
      <c r="H21" s="53" t="s">
        <v>112</v>
      </c>
      <c r="I21" s="58" t="s">
        <v>77</v>
      </c>
      <c r="J21" s="58" t="s">
        <v>77</v>
      </c>
      <c r="K21" s="59">
        <v>0</v>
      </c>
      <c r="L21" s="59">
        <v>0</v>
      </c>
      <c r="M21" s="60">
        <v>0</v>
      </c>
      <c r="N21" s="63" t="s">
        <v>188</v>
      </c>
      <c r="O21" s="32"/>
    </row>
    <row r="22" spans="1:15" ht="22.5" customHeight="1" x14ac:dyDescent="0.25">
      <c r="A22" s="150" t="s">
        <v>63</v>
      </c>
      <c r="B22" s="93" t="s">
        <v>39</v>
      </c>
      <c r="C22" s="93" t="s">
        <v>85</v>
      </c>
      <c r="D22" s="119">
        <v>43100</v>
      </c>
      <c r="E22" s="119"/>
      <c r="F22" s="93" t="s">
        <v>196</v>
      </c>
      <c r="G22" s="102">
        <v>42917</v>
      </c>
      <c r="H22" s="36" t="s">
        <v>111</v>
      </c>
      <c r="I22" s="47" t="s">
        <v>77</v>
      </c>
      <c r="J22" s="47" t="s">
        <v>77</v>
      </c>
      <c r="K22" s="48">
        <v>0</v>
      </c>
      <c r="L22" s="48">
        <v>0</v>
      </c>
      <c r="M22" s="49">
        <v>0</v>
      </c>
      <c r="N22" s="63"/>
      <c r="O22" s="32"/>
    </row>
    <row r="23" spans="1:15" ht="22.5" customHeight="1" x14ac:dyDescent="0.25">
      <c r="A23" s="140"/>
      <c r="B23" s="94"/>
      <c r="C23" s="94"/>
      <c r="D23" s="120"/>
      <c r="E23" s="120"/>
      <c r="F23" s="94"/>
      <c r="G23" s="103"/>
      <c r="H23" s="36" t="s">
        <v>110</v>
      </c>
      <c r="I23" s="47" t="s">
        <v>77</v>
      </c>
      <c r="J23" s="47" t="s">
        <v>77</v>
      </c>
      <c r="K23" s="48">
        <v>0</v>
      </c>
      <c r="L23" s="48">
        <v>0</v>
      </c>
      <c r="M23" s="49">
        <v>0</v>
      </c>
      <c r="N23" s="63"/>
      <c r="O23" s="32"/>
    </row>
    <row r="24" spans="1:15" ht="37.5" customHeight="1" x14ac:dyDescent="0.25">
      <c r="A24" s="141"/>
      <c r="B24" s="95"/>
      <c r="C24" s="95"/>
      <c r="D24" s="121"/>
      <c r="E24" s="121"/>
      <c r="F24" s="95"/>
      <c r="G24" s="104"/>
      <c r="H24" s="36" t="s">
        <v>109</v>
      </c>
      <c r="I24" s="47" t="s">
        <v>77</v>
      </c>
      <c r="J24" s="47" t="s">
        <v>77</v>
      </c>
      <c r="K24" s="48">
        <v>0</v>
      </c>
      <c r="L24" s="48">
        <v>0</v>
      </c>
      <c r="M24" s="49">
        <v>0</v>
      </c>
      <c r="N24" s="63"/>
      <c r="O24" s="32"/>
    </row>
    <row r="25" spans="1:15" ht="54" customHeight="1" x14ac:dyDescent="0.25">
      <c r="A25" s="96" t="s">
        <v>81</v>
      </c>
      <c r="B25" s="97"/>
      <c r="C25" s="97"/>
      <c r="D25" s="97"/>
      <c r="E25" s="97"/>
      <c r="F25" s="97"/>
      <c r="G25" s="98"/>
      <c r="H25" s="53" t="s">
        <v>112</v>
      </c>
      <c r="I25" s="58" t="s">
        <v>77</v>
      </c>
      <c r="J25" s="58" t="s">
        <v>77</v>
      </c>
      <c r="K25" s="59">
        <v>0</v>
      </c>
      <c r="L25" s="59">
        <v>0</v>
      </c>
      <c r="M25" s="60">
        <v>0</v>
      </c>
      <c r="N25" s="63"/>
      <c r="O25" s="32"/>
    </row>
    <row r="26" spans="1:15" ht="51.75" customHeight="1" x14ac:dyDescent="0.25">
      <c r="A26" s="150" t="s">
        <v>64</v>
      </c>
      <c r="B26" s="93" t="s">
        <v>39</v>
      </c>
      <c r="C26" s="93" t="s">
        <v>201</v>
      </c>
      <c r="D26" s="119">
        <v>43100</v>
      </c>
      <c r="E26" s="119"/>
      <c r="F26" s="93" t="s">
        <v>196</v>
      </c>
      <c r="G26" s="102">
        <v>42917</v>
      </c>
      <c r="H26" s="36" t="s">
        <v>111</v>
      </c>
      <c r="I26" s="47" t="s">
        <v>77</v>
      </c>
      <c r="J26" s="47" t="s">
        <v>77</v>
      </c>
      <c r="K26" s="48">
        <v>0</v>
      </c>
      <c r="L26" s="48">
        <v>0</v>
      </c>
      <c r="M26" s="49">
        <v>0</v>
      </c>
      <c r="N26" s="63"/>
      <c r="O26" s="32"/>
    </row>
    <row r="27" spans="1:15" ht="22.5" customHeight="1" x14ac:dyDescent="0.25">
      <c r="A27" s="140"/>
      <c r="B27" s="94"/>
      <c r="C27" s="94"/>
      <c r="D27" s="120"/>
      <c r="E27" s="120"/>
      <c r="F27" s="94"/>
      <c r="G27" s="103"/>
      <c r="H27" s="36" t="s">
        <v>110</v>
      </c>
      <c r="I27" s="47" t="s">
        <v>77</v>
      </c>
      <c r="J27" s="47" t="s">
        <v>77</v>
      </c>
      <c r="K27" s="48">
        <v>0</v>
      </c>
      <c r="L27" s="48">
        <v>0</v>
      </c>
      <c r="M27" s="49">
        <v>0</v>
      </c>
      <c r="N27" s="63"/>
      <c r="O27" s="32"/>
    </row>
    <row r="28" spans="1:15" ht="22.5" customHeight="1" x14ac:dyDescent="0.25">
      <c r="A28" s="141"/>
      <c r="B28" s="95"/>
      <c r="C28" s="95"/>
      <c r="D28" s="121"/>
      <c r="E28" s="121"/>
      <c r="F28" s="95"/>
      <c r="G28" s="104"/>
      <c r="H28" s="36" t="s">
        <v>109</v>
      </c>
      <c r="I28" s="47" t="s">
        <v>77</v>
      </c>
      <c r="J28" s="47" t="s">
        <v>77</v>
      </c>
      <c r="K28" s="48">
        <v>0</v>
      </c>
      <c r="L28" s="48">
        <v>0</v>
      </c>
      <c r="M28" s="49">
        <v>0</v>
      </c>
      <c r="N28" s="63"/>
      <c r="O28" s="32"/>
    </row>
    <row r="29" spans="1:15" ht="22.5" customHeight="1" x14ac:dyDescent="0.25">
      <c r="A29" s="90" t="s">
        <v>138</v>
      </c>
      <c r="B29" s="91"/>
      <c r="C29" s="91"/>
      <c r="D29" s="91"/>
      <c r="E29" s="91"/>
      <c r="F29" s="91"/>
      <c r="G29" s="92"/>
      <c r="H29" s="36"/>
      <c r="I29" s="35"/>
      <c r="J29" s="35"/>
      <c r="K29" s="35"/>
      <c r="L29" s="35"/>
      <c r="M29" s="35"/>
      <c r="N29" s="63"/>
      <c r="O29" s="32"/>
    </row>
    <row r="30" spans="1:15" ht="48" customHeight="1" x14ac:dyDescent="0.25">
      <c r="A30" s="113" t="s">
        <v>140</v>
      </c>
      <c r="B30" s="114"/>
      <c r="C30" s="114"/>
      <c r="D30" s="114"/>
      <c r="E30" s="114"/>
      <c r="F30" s="114"/>
      <c r="G30" s="115"/>
      <c r="H30" s="53" t="s">
        <v>112</v>
      </c>
      <c r="I30" s="58" t="s">
        <v>77</v>
      </c>
      <c r="J30" s="58" t="s">
        <v>77</v>
      </c>
      <c r="K30" s="62">
        <f>K31+K32+K33</f>
        <v>173877.67</v>
      </c>
      <c r="L30" s="62">
        <f>L31+L32+L33</f>
        <v>173877.67</v>
      </c>
      <c r="M30" s="60">
        <f>L30/K30</f>
        <v>1</v>
      </c>
      <c r="N30" s="63"/>
      <c r="O30" s="32"/>
    </row>
    <row r="31" spans="1:15" ht="30.75" customHeight="1" x14ac:dyDescent="0.25">
      <c r="A31" s="150" t="s">
        <v>60</v>
      </c>
      <c r="B31" s="110" t="s">
        <v>141</v>
      </c>
      <c r="C31" s="118" t="s">
        <v>142</v>
      </c>
      <c r="D31" s="102">
        <v>44196</v>
      </c>
      <c r="E31" s="99" t="s">
        <v>77</v>
      </c>
      <c r="F31" s="118" t="s">
        <v>143</v>
      </c>
      <c r="G31" s="102">
        <v>42917</v>
      </c>
      <c r="H31" s="36" t="s">
        <v>111</v>
      </c>
      <c r="I31" s="47"/>
      <c r="J31" s="47"/>
      <c r="K31" s="48">
        <v>173877.67</v>
      </c>
      <c r="L31" s="48">
        <v>173877.67</v>
      </c>
      <c r="M31" s="49">
        <f>L31/K31</f>
        <v>1</v>
      </c>
      <c r="N31" s="131" t="s">
        <v>203</v>
      </c>
      <c r="O31" s="32"/>
    </row>
    <row r="32" spans="1:15" ht="32.25" customHeight="1" x14ac:dyDescent="0.25">
      <c r="A32" s="140"/>
      <c r="B32" s="111"/>
      <c r="C32" s="103"/>
      <c r="D32" s="154"/>
      <c r="E32" s="100"/>
      <c r="F32" s="103"/>
      <c r="G32" s="103"/>
      <c r="H32" s="36" t="s">
        <v>110</v>
      </c>
      <c r="I32" s="47" t="s">
        <v>77</v>
      </c>
      <c r="J32" s="47" t="s">
        <v>77</v>
      </c>
      <c r="K32" s="48">
        <v>0</v>
      </c>
      <c r="L32" s="48">
        <v>0</v>
      </c>
      <c r="M32" s="49" t="s">
        <v>77</v>
      </c>
      <c r="N32" s="132"/>
      <c r="O32" s="32"/>
    </row>
    <row r="33" spans="1:15" ht="25.5" customHeight="1" x14ac:dyDescent="0.25">
      <c r="A33" s="141"/>
      <c r="B33" s="112"/>
      <c r="C33" s="104"/>
      <c r="D33" s="155"/>
      <c r="E33" s="101"/>
      <c r="F33" s="104"/>
      <c r="G33" s="104"/>
      <c r="H33" s="36" t="s">
        <v>109</v>
      </c>
      <c r="I33" s="47" t="s">
        <v>77</v>
      </c>
      <c r="J33" s="47" t="s">
        <v>77</v>
      </c>
      <c r="K33" s="48">
        <v>0</v>
      </c>
      <c r="L33" s="48">
        <v>0</v>
      </c>
      <c r="M33" s="49" t="s">
        <v>77</v>
      </c>
      <c r="N33" s="133"/>
      <c r="O33" s="32"/>
    </row>
    <row r="34" spans="1:15" ht="41.25" customHeight="1" x14ac:dyDescent="0.25">
      <c r="A34" s="113" t="s">
        <v>144</v>
      </c>
      <c r="B34" s="114"/>
      <c r="C34" s="114"/>
      <c r="D34" s="114"/>
      <c r="E34" s="114"/>
      <c r="F34" s="114"/>
      <c r="G34" s="115"/>
      <c r="H34" s="53" t="s">
        <v>112</v>
      </c>
      <c r="I34" s="58" t="s">
        <v>77</v>
      </c>
      <c r="J34" s="58" t="s">
        <v>77</v>
      </c>
      <c r="K34" s="62">
        <f>K35+K36+K37</f>
        <v>9990</v>
      </c>
      <c r="L34" s="62">
        <f>L35+L36+L37</f>
        <v>7175</v>
      </c>
      <c r="M34" s="60">
        <f>L34/K34</f>
        <v>0.71821821821821819</v>
      </c>
      <c r="N34" s="63"/>
      <c r="O34" s="32"/>
    </row>
    <row r="35" spans="1:15" ht="25.5" customHeight="1" x14ac:dyDescent="0.25">
      <c r="A35" s="150" t="s">
        <v>61</v>
      </c>
      <c r="B35" s="110" t="s">
        <v>141</v>
      </c>
      <c r="C35" s="99" t="s">
        <v>77</v>
      </c>
      <c r="D35" s="102">
        <v>44196</v>
      </c>
      <c r="E35" s="99" t="s">
        <v>77</v>
      </c>
      <c r="F35" s="118" t="s">
        <v>143</v>
      </c>
      <c r="G35" s="102">
        <v>42917</v>
      </c>
      <c r="H35" s="36" t="s">
        <v>111</v>
      </c>
      <c r="I35" s="47"/>
      <c r="J35" s="47"/>
      <c r="K35" s="48">
        <v>9990</v>
      </c>
      <c r="L35" s="48">
        <v>7175</v>
      </c>
      <c r="M35" s="49">
        <f>L35/K35</f>
        <v>0.71821821821821819</v>
      </c>
      <c r="N35" s="107" t="s">
        <v>202</v>
      </c>
      <c r="O35" s="32"/>
    </row>
    <row r="36" spans="1:15" ht="25.5" customHeight="1" x14ac:dyDescent="0.25">
      <c r="A36" s="140"/>
      <c r="B36" s="111"/>
      <c r="C36" s="100"/>
      <c r="D36" s="154"/>
      <c r="E36" s="100"/>
      <c r="F36" s="103"/>
      <c r="G36" s="103"/>
      <c r="H36" s="36" t="s">
        <v>110</v>
      </c>
      <c r="I36" s="47" t="s">
        <v>77</v>
      </c>
      <c r="J36" s="47" t="s">
        <v>77</v>
      </c>
      <c r="K36" s="48">
        <v>0</v>
      </c>
      <c r="L36" s="48">
        <v>0</v>
      </c>
      <c r="M36" s="49" t="s">
        <v>77</v>
      </c>
      <c r="N36" s="108"/>
      <c r="O36" s="32"/>
    </row>
    <row r="37" spans="1:15" ht="25.5" customHeight="1" x14ac:dyDescent="0.25">
      <c r="A37" s="141"/>
      <c r="B37" s="112"/>
      <c r="C37" s="101"/>
      <c r="D37" s="155"/>
      <c r="E37" s="101"/>
      <c r="F37" s="104"/>
      <c r="G37" s="104"/>
      <c r="H37" s="36" t="s">
        <v>109</v>
      </c>
      <c r="I37" s="47" t="s">
        <v>77</v>
      </c>
      <c r="J37" s="47" t="s">
        <v>77</v>
      </c>
      <c r="K37" s="48">
        <v>0</v>
      </c>
      <c r="L37" s="48">
        <v>0</v>
      </c>
      <c r="M37" s="49" t="s">
        <v>77</v>
      </c>
      <c r="N37" s="109"/>
      <c r="O37" s="32"/>
    </row>
    <row r="38" spans="1:15" ht="46.5" customHeight="1" x14ac:dyDescent="0.25">
      <c r="A38" s="113" t="s">
        <v>145</v>
      </c>
      <c r="B38" s="114"/>
      <c r="C38" s="114"/>
      <c r="D38" s="114"/>
      <c r="E38" s="114"/>
      <c r="F38" s="114"/>
      <c r="G38" s="115"/>
      <c r="H38" s="53" t="s">
        <v>112</v>
      </c>
      <c r="I38" s="58" t="s">
        <v>77</v>
      </c>
      <c r="J38" s="58" t="s">
        <v>77</v>
      </c>
      <c r="K38" s="62">
        <f>K39+K40+K41</f>
        <v>6697.4</v>
      </c>
      <c r="L38" s="62">
        <f>L39+L40+L41</f>
        <v>4561.3</v>
      </c>
      <c r="M38" s="60">
        <f>L38/K38</f>
        <v>0.68105533490608305</v>
      </c>
      <c r="N38" s="63"/>
      <c r="O38" s="32"/>
    </row>
    <row r="39" spans="1:15" ht="38.25" customHeight="1" x14ac:dyDescent="0.25">
      <c r="A39" s="150" t="s">
        <v>62</v>
      </c>
      <c r="B39" s="110" t="s">
        <v>141</v>
      </c>
      <c r="C39" s="99" t="s">
        <v>77</v>
      </c>
      <c r="D39" s="172">
        <v>44196</v>
      </c>
      <c r="E39" s="99" t="s">
        <v>77</v>
      </c>
      <c r="F39" s="118" t="s">
        <v>143</v>
      </c>
      <c r="G39" s="102">
        <v>42917</v>
      </c>
      <c r="H39" s="36" t="s">
        <v>111</v>
      </c>
      <c r="I39" s="47"/>
      <c r="J39" s="47"/>
      <c r="K39" s="48">
        <v>6697.4</v>
      </c>
      <c r="L39" s="48">
        <v>4561.3</v>
      </c>
      <c r="M39" s="49">
        <f>L39/K39</f>
        <v>0.68105533490608305</v>
      </c>
      <c r="N39" s="107" t="s">
        <v>205</v>
      </c>
      <c r="O39" s="32"/>
    </row>
    <row r="40" spans="1:15" ht="25.5" x14ac:dyDescent="0.25">
      <c r="A40" s="140"/>
      <c r="B40" s="111"/>
      <c r="C40" s="100"/>
      <c r="D40" s="173"/>
      <c r="E40" s="100"/>
      <c r="F40" s="103"/>
      <c r="G40" s="103"/>
      <c r="H40" s="36" t="s">
        <v>110</v>
      </c>
      <c r="I40" s="47" t="s">
        <v>77</v>
      </c>
      <c r="J40" s="47" t="s">
        <v>77</v>
      </c>
      <c r="K40" s="48">
        <v>0</v>
      </c>
      <c r="L40" s="48">
        <v>0</v>
      </c>
      <c r="M40" s="49" t="s">
        <v>77</v>
      </c>
      <c r="N40" s="108"/>
      <c r="O40" s="32"/>
    </row>
    <row r="41" spans="1:15" ht="38.25" x14ac:dyDescent="0.25">
      <c r="A41" s="141"/>
      <c r="B41" s="112"/>
      <c r="C41" s="101"/>
      <c r="D41" s="174"/>
      <c r="E41" s="101"/>
      <c r="F41" s="104"/>
      <c r="G41" s="104"/>
      <c r="H41" s="36" t="s">
        <v>109</v>
      </c>
      <c r="I41" s="47" t="s">
        <v>77</v>
      </c>
      <c r="J41" s="47" t="s">
        <v>77</v>
      </c>
      <c r="K41" s="48">
        <v>0</v>
      </c>
      <c r="L41" s="48">
        <v>0</v>
      </c>
      <c r="M41" s="49" t="s">
        <v>77</v>
      </c>
      <c r="N41" s="109"/>
      <c r="O41" s="32"/>
    </row>
    <row r="42" spans="1:15" ht="44.25" customHeight="1" x14ac:dyDescent="0.25">
      <c r="A42" s="113" t="s">
        <v>147</v>
      </c>
      <c r="B42" s="114"/>
      <c r="C42" s="114"/>
      <c r="D42" s="114"/>
      <c r="E42" s="114"/>
      <c r="F42" s="114"/>
      <c r="G42" s="115"/>
      <c r="H42" s="53" t="s">
        <v>112</v>
      </c>
      <c r="I42" s="58" t="s">
        <v>77</v>
      </c>
      <c r="J42" s="58" t="s">
        <v>77</v>
      </c>
      <c r="K42" s="62">
        <f>K43+K44+K45</f>
        <v>0</v>
      </c>
      <c r="L42" s="62">
        <f>L43+L44+L45</f>
        <v>0</v>
      </c>
      <c r="M42" s="60" t="s">
        <v>77</v>
      </c>
      <c r="N42" s="63"/>
      <c r="O42" s="32"/>
    </row>
    <row r="43" spans="1:15" ht="45.75" customHeight="1" x14ac:dyDescent="0.25">
      <c r="A43" s="150" t="s">
        <v>63</v>
      </c>
      <c r="B43" s="110" t="s">
        <v>141</v>
      </c>
      <c r="C43" s="99" t="s">
        <v>77</v>
      </c>
      <c r="D43" s="172">
        <v>44196</v>
      </c>
      <c r="E43" s="99" t="s">
        <v>77</v>
      </c>
      <c r="F43" s="118" t="s">
        <v>143</v>
      </c>
      <c r="G43" s="102">
        <v>42917</v>
      </c>
      <c r="H43" s="36" t="s">
        <v>111</v>
      </c>
      <c r="I43" s="47"/>
      <c r="J43" s="47"/>
      <c r="K43" s="48">
        <v>0</v>
      </c>
      <c r="L43" s="48">
        <v>0</v>
      </c>
      <c r="M43" s="49" t="s">
        <v>77</v>
      </c>
      <c r="N43" s="107" t="s">
        <v>202</v>
      </c>
      <c r="O43" s="32"/>
    </row>
    <row r="44" spans="1:15" ht="24" customHeight="1" x14ac:dyDescent="0.25">
      <c r="A44" s="140"/>
      <c r="B44" s="111"/>
      <c r="C44" s="100"/>
      <c r="D44" s="173"/>
      <c r="E44" s="100"/>
      <c r="F44" s="103"/>
      <c r="G44" s="103"/>
      <c r="H44" s="36" t="s">
        <v>110</v>
      </c>
      <c r="I44" s="47" t="s">
        <v>77</v>
      </c>
      <c r="J44" s="47" t="s">
        <v>77</v>
      </c>
      <c r="K44" s="48">
        <v>0</v>
      </c>
      <c r="L44" s="48">
        <v>0</v>
      </c>
      <c r="M44" s="49" t="s">
        <v>77</v>
      </c>
      <c r="N44" s="108"/>
      <c r="O44" s="32"/>
    </row>
    <row r="45" spans="1:15" ht="38.25" x14ac:dyDescent="0.25">
      <c r="A45" s="141"/>
      <c r="B45" s="112"/>
      <c r="C45" s="101"/>
      <c r="D45" s="174"/>
      <c r="E45" s="101"/>
      <c r="F45" s="104"/>
      <c r="G45" s="104"/>
      <c r="H45" s="36" t="s">
        <v>109</v>
      </c>
      <c r="I45" s="47" t="s">
        <v>77</v>
      </c>
      <c r="J45" s="47" t="s">
        <v>77</v>
      </c>
      <c r="K45" s="48">
        <v>0</v>
      </c>
      <c r="L45" s="48">
        <v>0</v>
      </c>
      <c r="M45" s="49" t="s">
        <v>77</v>
      </c>
      <c r="N45" s="109"/>
      <c r="O45" s="32"/>
    </row>
    <row r="46" spans="1:15" ht="42.75" customHeight="1" x14ac:dyDescent="0.25">
      <c r="A46" s="113" t="s">
        <v>148</v>
      </c>
      <c r="B46" s="114"/>
      <c r="C46" s="114"/>
      <c r="D46" s="114"/>
      <c r="E46" s="114"/>
      <c r="F46" s="114"/>
      <c r="G46" s="115"/>
      <c r="H46" s="53" t="s">
        <v>112</v>
      </c>
      <c r="I46" s="58" t="s">
        <v>77</v>
      </c>
      <c r="J46" s="58" t="s">
        <v>77</v>
      </c>
      <c r="K46" s="62">
        <f>K47+K48+K49</f>
        <v>1082.9000000000001</v>
      </c>
      <c r="L46" s="62">
        <f>L47+L48+L49</f>
        <v>0</v>
      </c>
      <c r="M46" s="60">
        <f>L46/K46</f>
        <v>0</v>
      </c>
      <c r="N46" s="63"/>
      <c r="O46" s="32"/>
    </row>
    <row r="47" spans="1:15" ht="38.25" x14ac:dyDescent="0.25">
      <c r="A47" s="150" t="s">
        <v>64</v>
      </c>
      <c r="B47" s="110" t="s">
        <v>141</v>
      </c>
      <c r="C47" s="99" t="s">
        <v>77</v>
      </c>
      <c r="D47" s="172">
        <v>44196</v>
      </c>
      <c r="E47" s="99" t="s">
        <v>77</v>
      </c>
      <c r="F47" s="118" t="s">
        <v>143</v>
      </c>
      <c r="G47" s="102">
        <v>42917</v>
      </c>
      <c r="H47" s="36" t="s">
        <v>111</v>
      </c>
      <c r="I47" s="47"/>
      <c r="J47" s="47"/>
      <c r="K47" s="48">
        <v>1082.9000000000001</v>
      </c>
      <c r="L47" s="48">
        <v>0</v>
      </c>
      <c r="M47" s="49">
        <f>L47/K47</f>
        <v>0</v>
      </c>
      <c r="N47" s="107" t="s">
        <v>202</v>
      </c>
      <c r="O47" s="32"/>
    </row>
    <row r="48" spans="1:15" ht="40.5" customHeight="1" x14ac:dyDescent="0.25">
      <c r="A48" s="140"/>
      <c r="B48" s="111"/>
      <c r="C48" s="100"/>
      <c r="D48" s="173"/>
      <c r="E48" s="100"/>
      <c r="F48" s="103"/>
      <c r="G48" s="103"/>
      <c r="H48" s="36" t="s">
        <v>110</v>
      </c>
      <c r="I48" s="47" t="s">
        <v>77</v>
      </c>
      <c r="J48" s="47" t="s">
        <v>77</v>
      </c>
      <c r="K48" s="48">
        <v>0</v>
      </c>
      <c r="L48" s="48">
        <v>0</v>
      </c>
      <c r="M48" s="49"/>
      <c r="N48" s="108"/>
      <c r="O48" s="32"/>
    </row>
    <row r="49" spans="1:15" ht="38.25" x14ac:dyDescent="0.25">
      <c r="A49" s="141"/>
      <c r="B49" s="112"/>
      <c r="C49" s="101"/>
      <c r="D49" s="174"/>
      <c r="E49" s="101"/>
      <c r="F49" s="104"/>
      <c r="G49" s="104"/>
      <c r="H49" s="36" t="s">
        <v>109</v>
      </c>
      <c r="I49" s="47" t="s">
        <v>77</v>
      </c>
      <c r="J49" s="47" t="s">
        <v>77</v>
      </c>
      <c r="K49" s="50">
        <v>0</v>
      </c>
      <c r="L49" s="50">
        <v>0</v>
      </c>
      <c r="M49" s="49"/>
      <c r="N49" s="109"/>
      <c r="O49" s="32"/>
    </row>
    <row r="50" spans="1:15" ht="45" customHeight="1" x14ac:dyDescent="0.25">
      <c r="A50" s="113" t="s">
        <v>149</v>
      </c>
      <c r="B50" s="114"/>
      <c r="C50" s="114"/>
      <c r="D50" s="114"/>
      <c r="E50" s="114"/>
      <c r="F50" s="114"/>
      <c r="G50" s="115"/>
      <c r="H50" s="53" t="s">
        <v>112</v>
      </c>
      <c r="I50" s="58" t="s">
        <v>77</v>
      </c>
      <c r="J50" s="58" t="s">
        <v>77</v>
      </c>
      <c r="K50" s="62">
        <f>K51+K52+K53</f>
        <v>25997.7</v>
      </c>
      <c r="L50" s="62">
        <f>L51+L52+L53</f>
        <v>21444.58124</v>
      </c>
      <c r="M50" s="60">
        <f>L50/K50</f>
        <v>0.82486455494139865</v>
      </c>
      <c r="N50" s="63"/>
      <c r="O50" s="32"/>
    </row>
    <row r="51" spans="1:15" ht="38.25" x14ac:dyDescent="0.25">
      <c r="A51" s="150" t="s">
        <v>161</v>
      </c>
      <c r="B51" s="110" t="s">
        <v>141</v>
      </c>
      <c r="C51" s="99" t="s">
        <v>77</v>
      </c>
      <c r="D51" s="102">
        <v>44196</v>
      </c>
      <c r="E51" s="99" t="s">
        <v>77</v>
      </c>
      <c r="F51" s="118" t="s">
        <v>143</v>
      </c>
      <c r="G51" s="102">
        <v>42917</v>
      </c>
      <c r="H51" s="36" t="s">
        <v>111</v>
      </c>
      <c r="I51" s="47"/>
      <c r="J51" s="47"/>
      <c r="K51" s="48">
        <f>103990.8/4</f>
        <v>25997.7</v>
      </c>
      <c r="L51" s="48">
        <v>21444.58124</v>
      </c>
      <c r="M51" s="49">
        <f>L51/K51</f>
        <v>0.82486455494139865</v>
      </c>
      <c r="N51" s="107" t="s">
        <v>202</v>
      </c>
      <c r="O51" s="32"/>
    </row>
    <row r="52" spans="1:15" ht="25.5" x14ac:dyDescent="0.25">
      <c r="A52" s="140"/>
      <c r="B52" s="111"/>
      <c r="C52" s="100"/>
      <c r="D52" s="154"/>
      <c r="E52" s="100"/>
      <c r="F52" s="103"/>
      <c r="G52" s="103"/>
      <c r="H52" s="36" t="s">
        <v>110</v>
      </c>
      <c r="I52" s="47" t="s">
        <v>77</v>
      </c>
      <c r="J52" s="47" t="s">
        <v>77</v>
      </c>
      <c r="K52" s="48">
        <v>0</v>
      </c>
      <c r="L52" s="48">
        <v>0</v>
      </c>
      <c r="M52" s="49">
        <v>0</v>
      </c>
      <c r="N52" s="108"/>
      <c r="O52" s="32"/>
    </row>
    <row r="53" spans="1:15" ht="38.25" x14ac:dyDescent="0.25">
      <c r="A53" s="141"/>
      <c r="B53" s="112"/>
      <c r="C53" s="101"/>
      <c r="D53" s="155"/>
      <c r="E53" s="101"/>
      <c r="F53" s="104"/>
      <c r="G53" s="104"/>
      <c r="H53" s="36" t="s">
        <v>109</v>
      </c>
      <c r="I53" s="47" t="s">
        <v>77</v>
      </c>
      <c r="J53" s="47" t="s">
        <v>77</v>
      </c>
      <c r="K53" s="48">
        <v>0</v>
      </c>
      <c r="L53" s="48">
        <v>0</v>
      </c>
      <c r="M53" s="49">
        <v>0</v>
      </c>
      <c r="N53" s="109"/>
      <c r="O53" s="32"/>
    </row>
    <row r="54" spans="1:15" ht="47.25" customHeight="1" x14ac:dyDescent="0.25">
      <c r="A54" s="134" t="s">
        <v>150</v>
      </c>
      <c r="B54" s="135"/>
      <c r="C54" s="135"/>
      <c r="D54" s="135"/>
      <c r="E54" s="135"/>
      <c r="F54" s="135"/>
      <c r="G54" s="136"/>
      <c r="H54" s="53" t="s">
        <v>112</v>
      </c>
      <c r="I54" s="58" t="s">
        <v>77</v>
      </c>
      <c r="J54" s="58" t="s">
        <v>77</v>
      </c>
      <c r="K54" s="59">
        <v>0</v>
      </c>
      <c r="L54" s="59">
        <v>0</v>
      </c>
      <c r="M54" s="60">
        <v>0</v>
      </c>
      <c r="N54" s="63"/>
      <c r="O54" s="32"/>
    </row>
    <row r="55" spans="1:15" ht="80.25" customHeight="1" x14ac:dyDescent="0.25">
      <c r="A55" s="150" t="s">
        <v>162</v>
      </c>
      <c r="B55" s="118" t="s">
        <v>151</v>
      </c>
      <c r="C55" s="118" t="s">
        <v>152</v>
      </c>
      <c r="D55" s="102">
        <v>42825</v>
      </c>
      <c r="E55" s="102" t="s">
        <v>153</v>
      </c>
      <c r="F55" s="118" t="s">
        <v>143</v>
      </c>
      <c r="G55" s="102">
        <v>42917</v>
      </c>
      <c r="H55" s="36" t="s">
        <v>111</v>
      </c>
      <c r="I55" s="47" t="s">
        <v>77</v>
      </c>
      <c r="J55" s="47" t="s">
        <v>77</v>
      </c>
      <c r="K55" s="48">
        <v>0</v>
      </c>
      <c r="L55" s="48">
        <v>0</v>
      </c>
      <c r="M55" s="49">
        <v>0</v>
      </c>
      <c r="N55" s="151" t="s">
        <v>154</v>
      </c>
      <c r="O55" s="32"/>
    </row>
    <row r="56" spans="1:15" ht="27.75" customHeight="1" x14ac:dyDescent="0.25">
      <c r="A56" s="140"/>
      <c r="B56" s="103"/>
      <c r="C56" s="103"/>
      <c r="D56" s="154"/>
      <c r="E56" s="154"/>
      <c r="F56" s="103"/>
      <c r="G56" s="103"/>
      <c r="H56" s="36" t="s">
        <v>110</v>
      </c>
      <c r="I56" s="47" t="s">
        <v>77</v>
      </c>
      <c r="J56" s="47" t="s">
        <v>77</v>
      </c>
      <c r="K56" s="48">
        <v>0</v>
      </c>
      <c r="L56" s="48">
        <v>0</v>
      </c>
      <c r="M56" s="49">
        <v>0</v>
      </c>
      <c r="N56" s="152"/>
      <c r="O56" s="32"/>
    </row>
    <row r="57" spans="1:15" ht="38.25" x14ac:dyDescent="0.25">
      <c r="A57" s="141"/>
      <c r="B57" s="104"/>
      <c r="C57" s="104"/>
      <c r="D57" s="155"/>
      <c r="E57" s="155"/>
      <c r="F57" s="104"/>
      <c r="G57" s="104"/>
      <c r="H57" s="36" t="s">
        <v>109</v>
      </c>
      <c r="I57" s="47" t="s">
        <v>77</v>
      </c>
      <c r="J57" s="47" t="s">
        <v>77</v>
      </c>
      <c r="K57" s="48">
        <v>0</v>
      </c>
      <c r="L57" s="48">
        <v>0</v>
      </c>
      <c r="M57" s="49">
        <v>0</v>
      </c>
      <c r="N57" s="153"/>
      <c r="O57" s="32"/>
    </row>
    <row r="58" spans="1:15" ht="43.5" customHeight="1" x14ac:dyDescent="0.25">
      <c r="A58" s="134" t="s">
        <v>155</v>
      </c>
      <c r="B58" s="135"/>
      <c r="C58" s="135"/>
      <c r="D58" s="135"/>
      <c r="E58" s="135"/>
      <c r="F58" s="135"/>
      <c r="G58" s="136"/>
      <c r="H58" s="53" t="s">
        <v>112</v>
      </c>
      <c r="I58" s="58" t="s">
        <v>77</v>
      </c>
      <c r="J58" s="58" t="s">
        <v>77</v>
      </c>
      <c r="K58" s="59">
        <v>0</v>
      </c>
      <c r="L58" s="59">
        <v>0</v>
      </c>
      <c r="M58" s="60">
        <v>0</v>
      </c>
      <c r="N58" s="63"/>
      <c r="O58" s="32"/>
    </row>
    <row r="59" spans="1:15" ht="70.5" customHeight="1" x14ac:dyDescent="0.25">
      <c r="A59" s="150" t="s">
        <v>163</v>
      </c>
      <c r="B59" s="118" t="s">
        <v>156</v>
      </c>
      <c r="C59" s="118" t="s">
        <v>157</v>
      </c>
      <c r="D59" s="102">
        <v>43465</v>
      </c>
      <c r="E59" s="102" t="s">
        <v>153</v>
      </c>
      <c r="F59" s="118" t="s">
        <v>143</v>
      </c>
      <c r="G59" s="102">
        <v>42917</v>
      </c>
      <c r="H59" s="36" t="s">
        <v>111</v>
      </c>
      <c r="I59" s="47" t="s">
        <v>77</v>
      </c>
      <c r="J59" s="47" t="s">
        <v>77</v>
      </c>
      <c r="K59" s="48">
        <v>0</v>
      </c>
      <c r="L59" s="48">
        <v>0</v>
      </c>
      <c r="M59" s="49">
        <v>0</v>
      </c>
      <c r="N59" s="137" t="s">
        <v>204</v>
      </c>
      <c r="O59" s="32"/>
    </row>
    <row r="60" spans="1:15" ht="43.5" customHeight="1" x14ac:dyDescent="0.25">
      <c r="A60" s="140"/>
      <c r="B60" s="103"/>
      <c r="C60" s="103"/>
      <c r="D60" s="154"/>
      <c r="E60" s="154"/>
      <c r="F60" s="103"/>
      <c r="G60" s="103"/>
      <c r="H60" s="36" t="s">
        <v>110</v>
      </c>
      <c r="I60" s="47" t="s">
        <v>77</v>
      </c>
      <c r="J60" s="47" t="s">
        <v>77</v>
      </c>
      <c r="K60" s="48">
        <v>0</v>
      </c>
      <c r="L60" s="48">
        <v>0</v>
      </c>
      <c r="M60" s="49">
        <v>0</v>
      </c>
      <c r="N60" s="138"/>
      <c r="O60" s="32"/>
    </row>
    <row r="61" spans="1:15" ht="141" customHeight="1" x14ac:dyDescent="0.25">
      <c r="A61" s="141"/>
      <c r="B61" s="104"/>
      <c r="C61" s="104"/>
      <c r="D61" s="155"/>
      <c r="E61" s="155"/>
      <c r="F61" s="104"/>
      <c r="G61" s="104"/>
      <c r="H61" s="36" t="s">
        <v>109</v>
      </c>
      <c r="I61" s="47" t="s">
        <v>77</v>
      </c>
      <c r="J61" s="47" t="s">
        <v>77</v>
      </c>
      <c r="K61" s="48">
        <v>0</v>
      </c>
      <c r="L61" s="48">
        <v>0</v>
      </c>
      <c r="M61" s="49">
        <v>0</v>
      </c>
      <c r="N61" s="139"/>
      <c r="O61" s="32"/>
    </row>
    <row r="62" spans="1:15" ht="27.75" customHeight="1" x14ac:dyDescent="0.25">
      <c r="A62" s="90" t="s">
        <v>158</v>
      </c>
      <c r="B62" s="91"/>
      <c r="C62" s="91"/>
      <c r="D62" s="91"/>
      <c r="E62" s="91"/>
      <c r="F62" s="91"/>
      <c r="G62" s="92"/>
      <c r="H62" s="36"/>
      <c r="I62" s="35"/>
      <c r="J62" s="35"/>
      <c r="K62" s="35"/>
      <c r="L62" s="35"/>
      <c r="M62" s="35"/>
      <c r="N62" s="63"/>
      <c r="O62" s="32"/>
    </row>
    <row r="63" spans="1:15" ht="45.75" customHeight="1" x14ac:dyDescent="0.25">
      <c r="A63" s="162" t="s">
        <v>160</v>
      </c>
      <c r="B63" s="163"/>
      <c r="C63" s="163"/>
      <c r="D63" s="163"/>
      <c r="E63" s="163"/>
      <c r="F63" s="163"/>
      <c r="G63" s="164"/>
      <c r="H63" s="53" t="s">
        <v>112</v>
      </c>
      <c r="I63" s="58" t="s">
        <v>77</v>
      </c>
      <c r="J63" s="58" t="s">
        <v>77</v>
      </c>
      <c r="K63" s="64">
        <v>8697.4</v>
      </c>
      <c r="L63" s="64">
        <v>6697.4</v>
      </c>
      <c r="M63" s="65">
        <v>0.77</v>
      </c>
      <c r="N63" s="63"/>
      <c r="O63" s="32"/>
    </row>
    <row r="64" spans="1:15" ht="69" customHeight="1" x14ac:dyDescent="0.25">
      <c r="A64" s="150" t="s">
        <v>60</v>
      </c>
      <c r="B64" s="93" t="s">
        <v>141</v>
      </c>
      <c r="C64" s="118" t="s">
        <v>164</v>
      </c>
      <c r="D64" s="119">
        <v>43100</v>
      </c>
      <c r="E64" s="119"/>
      <c r="F64" s="93" t="s">
        <v>166</v>
      </c>
      <c r="G64" s="102">
        <v>42917</v>
      </c>
      <c r="H64" s="36" t="s">
        <v>111</v>
      </c>
      <c r="I64" s="35" t="s">
        <v>153</v>
      </c>
      <c r="J64" s="35" t="s">
        <v>153</v>
      </c>
      <c r="K64" s="66">
        <v>8697.4</v>
      </c>
      <c r="L64" s="66">
        <v>6697.4</v>
      </c>
      <c r="M64" s="67">
        <v>0.77</v>
      </c>
      <c r="N64" s="107" t="s">
        <v>146</v>
      </c>
    </row>
    <row r="65" spans="1:16" ht="40.5" customHeight="1" x14ac:dyDescent="0.25">
      <c r="A65" s="140"/>
      <c r="B65" s="94"/>
      <c r="C65" s="103"/>
      <c r="D65" s="120"/>
      <c r="E65" s="120"/>
      <c r="F65" s="94"/>
      <c r="G65" s="103"/>
      <c r="H65" s="37" t="s">
        <v>110</v>
      </c>
      <c r="I65" s="47" t="s">
        <v>77</v>
      </c>
      <c r="J65" s="47" t="s">
        <v>77</v>
      </c>
      <c r="K65" s="48">
        <v>0</v>
      </c>
      <c r="L65" s="48">
        <v>0</v>
      </c>
      <c r="M65" s="49">
        <v>0</v>
      </c>
      <c r="N65" s="108"/>
    </row>
    <row r="66" spans="1:16" ht="61.5" customHeight="1" x14ac:dyDescent="0.25">
      <c r="A66" s="141"/>
      <c r="B66" s="95"/>
      <c r="C66" s="104"/>
      <c r="D66" s="121"/>
      <c r="E66" s="121"/>
      <c r="F66" s="95"/>
      <c r="G66" s="104"/>
      <c r="H66" s="36" t="s">
        <v>109</v>
      </c>
      <c r="I66" s="47" t="s">
        <v>77</v>
      </c>
      <c r="J66" s="47" t="s">
        <v>77</v>
      </c>
      <c r="K66" s="48">
        <v>0</v>
      </c>
      <c r="L66" s="48">
        <v>0</v>
      </c>
      <c r="M66" s="49">
        <v>0</v>
      </c>
      <c r="N66" s="109"/>
    </row>
    <row r="67" spans="1:16" ht="42.75" customHeight="1" x14ac:dyDescent="0.25">
      <c r="A67" s="165" t="s">
        <v>186</v>
      </c>
      <c r="B67" s="163"/>
      <c r="C67" s="163"/>
      <c r="D67" s="163"/>
      <c r="E67" s="163"/>
      <c r="F67" s="163"/>
      <c r="G67" s="164"/>
      <c r="H67" s="53" t="s">
        <v>112</v>
      </c>
      <c r="I67" s="61" t="s">
        <v>77</v>
      </c>
      <c r="J67" s="61" t="s">
        <v>77</v>
      </c>
      <c r="K67" s="64">
        <v>5000</v>
      </c>
      <c r="L67" s="64">
        <v>0</v>
      </c>
      <c r="M67" s="64">
        <v>0</v>
      </c>
      <c r="N67" s="63"/>
    </row>
    <row r="68" spans="1:16" ht="63.75" customHeight="1" x14ac:dyDescent="0.25">
      <c r="A68" s="150" t="s">
        <v>159</v>
      </c>
      <c r="B68" s="93" t="s">
        <v>141</v>
      </c>
      <c r="C68" s="118" t="s">
        <v>165</v>
      </c>
      <c r="D68" s="119">
        <v>43100</v>
      </c>
      <c r="E68" s="119"/>
      <c r="F68" s="93" t="s">
        <v>166</v>
      </c>
      <c r="G68" s="102">
        <v>42917</v>
      </c>
      <c r="H68" s="36" t="s">
        <v>111</v>
      </c>
      <c r="I68" s="35" t="s">
        <v>153</v>
      </c>
      <c r="J68" s="35" t="s">
        <v>153</v>
      </c>
      <c r="K68" s="66">
        <v>5000</v>
      </c>
      <c r="L68" s="66">
        <v>0</v>
      </c>
      <c r="M68" s="66">
        <v>0</v>
      </c>
      <c r="N68" s="63" t="s">
        <v>167</v>
      </c>
      <c r="P68" s="51"/>
    </row>
    <row r="69" spans="1:16" ht="39" customHeight="1" x14ac:dyDescent="0.25">
      <c r="A69" s="140"/>
      <c r="B69" s="94"/>
      <c r="C69" s="103"/>
      <c r="D69" s="120"/>
      <c r="E69" s="120"/>
      <c r="F69" s="94"/>
      <c r="G69" s="103"/>
      <c r="H69" s="37" t="s">
        <v>110</v>
      </c>
      <c r="I69" s="47" t="s">
        <v>77</v>
      </c>
      <c r="J69" s="47" t="s">
        <v>77</v>
      </c>
      <c r="K69" s="48">
        <v>0</v>
      </c>
      <c r="L69" s="48">
        <v>0</v>
      </c>
      <c r="M69" s="49">
        <v>0</v>
      </c>
      <c r="N69" s="63"/>
    </row>
    <row r="70" spans="1:16" ht="99" customHeight="1" x14ac:dyDescent="0.25">
      <c r="A70" s="141"/>
      <c r="B70" s="95"/>
      <c r="C70" s="104"/>
      <c r="D70" s="121"/>
      <c r="E70" s="121"/>
      <c r="F70" s="95"/>
      <c r="G70" s="104"/>
      <c r="H70" s="36" t="s">
        <v>109</v>
      </c>
      <c r="I70" s="47" t="s">
        <v>77</v>
      </c>
      <c r="J70" s="47" t="s">
        <v>77</v>
      </c>
      <c r="K70" s="48">
        <v>0</v>
      </c>
      <c r="L70" s="48">
        <v>0</v>
      </c>
      <c r="M70" s="49">
        <v>0</v>
      </c>
      <c r="N70" s="63"/>
    </row>
    <row r="71" spans="1:16" ht="38.25" customHeight="1" x14ac:dyDescent="0.25">
      <c r="A71" s="156" t="s">
        <v>168</v>
      </c>
      <c r="B71" s="157"/>
      <c r="C71" s="157"/>
      <c r="D71" s="157"/>
      <c r="E71" s="157"/>
      <c r="F71" s="157"/>
      <c r="G71" s="158"/>
      <c r="H71" s="36"/>
      <c r="I71" s="35"/>
      <c r="J71" s="35"/>
      <c r="K71" s="35"/>
      <c r="L71" s="35"/>
      <c r="M71" s="35"/>
      <c r="N71" s="63"/>
    </row>
    <row r="72" spans="1:16" ht="40.5" customHeight="1" x14ac:dyDescent="0.25">
      <c r="A72" s="166" t="s">
        <v>170</v>
      </c>
      <c r="B72" s="167"/>
      <c r="C72" s="167"/>
      <c r="D72" s="167"/>
      <c r="E72" s="167"/>
      <c r="F72" s="167"/>
      <c r="G72" s="168"/>
      <c r="H72" s="53" t="s">
        <v>112</v>
      </c>
      <c r="I72" s="58" t="s">
        <v>77</v>
      </c>
      <c r="J72" s="58" t="s">
        <v>77</v>
      </c>
      <c r="K72" s="64">
        <v>100000</v>
      </c>
      <c r="L72" s="68">
        <v>0</v>
      </c>
      <c r="M72" s="68">
        <v>0</v>
      </c>
      <c r="N72" s="63"/>
    </row>
    <row r="73" spans="1:16" ht="61.5" customHeight="1" x14ac:dyDescent="0.25">
      <c r="A73" s="140" t="s">
        <v>60</v>
      </c>
      <c r="B73" s="93" t="s">
        <v>197</v>
      </c>
      <c r="C73" s="142" t="s">
        <v>206</v>
      </c>
      <c r="D73" s="144">
        <v>43100</v>
      </c>
      <c r="E73" s="146"/>
      <c r="F73" s="148" t="s">
        <v>143</v>
      </c>
      <c r="G73" s="154">
        <v>42917</v>
      </c>
      <c r="H73" s="57" t="s">
        <v>171</v>
      </c>
      <c r="I73" s="56">
        <v>0</v>
      </c>
      <c r="J73" s="56">
        <v>0</v>
      </c>
      <c r="K73" s="69">
        <v>100000</v>
      </c>
      <c r="L73" s="69">
        <v>0</v>
      </c>
      <c r="M73" s="69">
        <v>0</v>
      </c>
      <c r="N73" s="63" t="s">
        <v>187</v>
      </c>
    </row>
    <row r="74" spans="1:16" ht="44.25" customHeight="1" x14ac:dyDescent="0.25">
      <c r="A74" s="140"/>
      <c r="B74" s="94"/>
      <c r="C74" s="142"/>
      <c r="D74" s="144"/>
      <c r="E74" s="146"/>
      <c r="F74" s="148"/>
      <c r="G74" s="154"/>
      <c r="H74" s="37" t="s">
        <v>110</v>
      </c>
      <c r="I74" s="47" t="s">
        <v>77</v>
      </c>
      <c r="J74" s="47" t="s">
        <v>77</v>
      </c>
      <c r="K74" s="48">
        <v>0</v>
      </c>
      <c r="L74" s="48">
        <v>0</v>
      </c>
      <c r="M74" s="49">
        <v>0</v>
      </c>
      <c r="N74" s="63"/>
    </row>
    <row r="75" spans="1:16" ht="90.75" customHeight="1" x14ac:dyDescent="0.25">
      <c r="A75" s="141"/>
      <c r="B75" s="95"/>
      <c r="C75" s="143"/>
      <c r="D75" s="145"/>
      <c r="E75" s="147"/>
      <c r="F75" s="149"/>
      <c r="G75" s="155"/>
      <c r="H75" s="36" t="s">
        <v>109</v>
      </c>
      <c r="I75" s="47" t="s">
        <v>77</v>
      </c>
      <c r="J75" s="47" t="s">
        <v>77</v>
      </c>
      <c r="K75" s="48">
        <v>0</v>
      </c>
      <c r="L75" s="48">
        <v>0</v>
      </c>
      <c r="M75" s="49">
        <v>0</v>
      </c>
      <c r="N75" s="63"/>
    </row>
    <row r="76" spans="1:16" ht="50.25" customHeight="1" x14ac:dyDescent="0.25">
      <c r="A76" s="159"/>
      <c r="B76" s="160"/>
      <c r="C76" s="160"/>
      <c r="D76" s="160"/>
      <c r="E76" s="160"/>
      <c r="F76" s="160"/>
      <c r="G76" s="161"/>
      <c r="H76" s="53" t="s">
        <v>112</v>
      </c>
      <c r="I76" s="58" t="s">
        <v>77</v>
      </c>
      <c r="J76" s="58" t="s">
        <v>77</v>
      </c>
      <c r="K76" s="59">
        <v>0</v>
      </c>
      <c r="L76" s="59">
        <v>0</v>
      </c>
      <c r="M76" s="60">
        <v>0</v>
      </c>
      <c r="N76" s="63"/>
    </row>
    <row r="77" spans="1:16" ht="167.25" customHeight="1" x14ac:dyDescent="0.25">
      <c r="A77" s="150" t="s">
        <v>61</v>
      </c>
      <c r="B77" s="93" t="s">
        <v>172</v>
      </c>
      <c r="C77" s="118" t="s">
        <v>207</v>
      </c>
      <c r="D77" s="119">
        <v>43100</v>
      </c>
      <c r="E77" s="119"/>
      <c r="F77" s="93" t="s">
        <v>174</v>
      </c>
      <c r="G77" s="119">
        <v>42917</v>
      </c>
      <c r="H77" s="36" t="s">
        <v>111</v>
      </c>
      <c r="I77" s="47" t="s">
        <v>77</v>
      </c>
      <c r="J77" s="47" t="s">
        <v>77</v>
      </c>
      <c r="K77" s="48">
        <v>0</v>
      </c>
      <c r="L77" s="48">
        <v>0</v>
      </c>
      <c r="M77" s="49">
        <v>0</v>
      </c>
      <c r="N77" s="73" t="s">
        <v>173</v>
      </c>
    </row>
    <row r="78" spans="1:16" ht="27.75" customHeight="1" x14ac:dyDescent="0.25">
      <c r="A78" s="140"/>
      <c r="B78" s="94"/>
      <c r="C78" s="103"/>
      <c r="D78" s="120"/>
      <c r="E78" s="120"/>
      <c r="F78" s="94"/>
      <c r="G78" s="120"/>
      <c r="H78" s="37" t="s">
        <v>110</v>
      </c>
      <c r="I78" s="47" t="s">
        <v>77</v>
      </c>
      <c r="J78" s="47" t="s">
        <v>77</v>
      </c>
      <c r="K78" s="48">
        <v>0</v>
      </c>
      <c r="L78" s="48">
        <v>0</v>
      </c>
      <c r="M78" s="49">
        <v>0</v>
      </c>
      <c r="N78" s="63"/>
    </row>
    <row r="79" spans="1:16" ht="48.75" customHeight="1" x14ac:dyDescent="0.25">
      <c r="A79" s="141"/>
      <c r="B79" s="95"/>
      <c r="C79" s="104"/>
      <c r="D79" s="121"/>
      <c r="E79" s="121"/>
      <c r="F79" s="95"/>
      <c r="G79" s="121"/>
      <c r="H79" s="36" t="s">
        <v>109</v>
      </c>
      <c r="I79" s="47" t="s">
        <v>77</v>
      </c>
      <c r="J79" s="47" t="s">
        <v>77</v>
      </c>
      <c r="K79" s="48">
        <v>0</v>
      </c>
      <c r="L79" s="48">
        <v>0</v>
      </c>
      <c r="M79" s="49">
        <v>0</v>
      </c>
      <c r="N79" s="63"/>
    </row>
    <row r="80" spans="1:16" s="54" customFormat="1" ht="58.5" customHeight="1" x14ac:dyDescent="0.25">
      <c r="A80" s="34"/>
      <c r="B80" s="106" t="s">
        <v>177</v>
      </c>
      <c r="C80" s="106"/>
      <c r="D80" s="106"/>
      <c r="E80" s="106"/>
      <c r="F80" s="106"/>
      <c r="G80" s="106"/>
      <c r="H80" s="53" t="s">
        <v>112</v>
      </c>
      <c r="I80" s="58" t="s">
        <v>77</v>
      </c>
      <c r="J80" s="58" t="s">
        <v>77</v>
      </c>
      <c r="K80" s="59">
        <v>0</v>
      </c>
      <c r="L80" s="59">
        <v>0</v>
      </c>
      <c r="M80" s="60">
        <v>0</v>
      </c>
      <c r="N80" s="63"/>
    </row>
    <row r="81" spans="1:14" s="54" customFormat="1" ht="152.25" customHeight="1" x14ac:dyDescent="0.25">
      <c r="A81" s="178" t="s">
        <v>62</v>
      </c>
      <c r="B81" s="93" t="s">
        <v>175</v>
      </c>
      <c r="C81" s="180" t="s">
        <v>208</v>
      </c>
      <c r="D81" s="119">
        <v>43100</v>
      </c>
      <c r="E81" s="169"/>
      <c r="F81" s="169"/>
      <c r="G81" s="119">
        <v>42917</v>
      </c>
      <c r="H81" s="36" t="s">
        <v>111</v>
      </c>
      <c r="I81" s="47" t="s">
        <v>77</v>
      </c>
      <c r="J81" s="47" t="s">
        <v>77</v>
      </c>
      <c r="K81" s="48">
        <v>0</v>
      </c>
      <c r="L81" s="48">
        <v>0</v>
      </c>
      <c r="M81" s="49">
        <v>0</v>
      </c>
      <c r="N81" s="74" t="s">
        <v>176</v>
      </c>
    </row>
    <row r="82" spans="1:14" s="54" customFormat="1" ht="82.5" customHeight="1" x14ac:dyDescent="0.25">
      <c r="A82" s="179"/>
      <c r="B82" s="94"/>
      <c r="C82" s="181"/>
      <c r="D82" s="120"/>
      <c r="E82" s="170"/>
      <c r="F82" s="170"/>
      <c r="G82" s="120"/>
      <c r="H82" s="36" t="s">
        <v>110</v>
      </c>
      <c r="I82" s="47" t="s">
        <v>77</v>
      </c>
      <c r="J82" s="47" t="s">
        <v>77</v>
      </c>
      <c r="K82" s="48">
        <v>0</v>
      </c>
      <c r="L82" s="48">
        <v>0</v>
      </c>
      <c r="M82" s="49">
        <v>0</v>
      </c>
      <c r="N82" s="63"/>
    </row>
    <row r="83" spans="1:14" ht="44.25" customHeight="1" x14ac:dyDescent="0.25">
      <c r="A83" s="175"/>
      <c r="B83" s="182"/>
      <c r="C83" s="176"/>
      <c r="D83" s="121"/>
      <c r="E83" s="171"/>
      <c r="F83" s="171"/>
      <c r="G83" s="121"/>
      <c r="H83" s="55" t="s">
        <v>109</v>
      </c>
      <c r="I83" s="47" t="s">
        <v>77</v>
      </c>
      <c r="J83" s="47" t="s">
        <v>77</v>
      </c>
      <c r="K83" s="48">
        <v>0</v>
      </c>
      <c r="L83" s="48">
        <v>0</v>
      </c>
      <c r="M83" s="49">
        <v>0</v>
      </c>
      <c r="N83" s="63"/>
    </row>
    <row r="84" spans="1:14" ht="30.75" customHeight="1" x14ac:dyDescent="0.25">
      <c r="A84" s="116" t="s">
        <v>198</v>
      </c>
      <c r="B84" s="177"/>
      <c r="C84" s="117"/>
      <c r="D84" s="117"/>
      <c r="E84" s="117"/>
      <c r="F84" s="117"/>
      <c r="G84" s="105"/>
      <c r="H84" s="105"/>
      <c r="I84" s="105"/>
      <c r="J84" s="105"/>
      <c r="K84" s="105"/>
      <c r="L84" s="105"/>
      <c r="M84" s="105"/>
      <c r="N84" s="105"/>
    </row>
    <row r="85" spans="1:14" ht="21" customHeight="1" x14ac:dyDescent="0.25">
      <c r="A85" s="34"/>
      <c r="B85" s="34"/>
      <c r="C85" s="34"/>
      <c r="D85" s="34"/>
      <c r="E85" s="34"/>
      <c r="F85" s="34"/>
      <c r="G85" s="34"/>
      <c r="H85" s="34"/>
      <c r="I85" s="34"/>
      <c r="J85" s="34"/>
      <c r="K85" s="34"/>
      <c r="L85" s="34"/>
      <c r="M85" s="34"/>
      <c r="N85" s="34"/>
    </row>
    <row r="86" spans="1:14" ht="16.5" customHeight="1" x14ac:dyDescent="0.25">
      <c r="A86" s="89" t="s">
        <v>108</v>
      </c>
      <c r="B86" s="89"/>
      <c r="C86" s="89"/>
      <c r="D86" s="89"/>
      <c r="E86" s="89"/>
      <c r="F86" s="89"/>
      <c r="G86" s="89"/>
      <c r="H86" s="89"/>
      <c r="I86" s="89"/>
      <c r="J86" s="89"/>
      <c r="K86" s="89"/>
      <c r="L86" s="89"/>
      <c r="M86" s="89"/>
      <c r="N86" s="89"/>
    </row>
    <row r="87" spans="1:14" x14ac:dyDescent="0.25">
      <c r="A87" s="33"/>
      <c r="B87" s="33"/>
      <c r="C87" s="33"/>
      <c r="D87" s="33"/>
      <c r="E87" s="33"/>
      <c r="F87" s="33"/>
      <c r="G87" s="33"/>
      <c r="H87" s="33"/>
      <c r="I87" s="33"/>
      <c r="J87" s="33"/>
      <c r="K87" s="33"/>
      <c r="L87" s="33"/>
      <c r="M87" s="33"/>
      <c r="N87" s="33"/>
    </row>
    <row r="88" spans="1:14" ht="21.75" customHeight="1" x14ac:dyDescent="0.25">
      <c r="A88" s="89" t="s">
        <v>107</v>
      </c>
      <c r="B88" s="89"/>
      <c r="C88" s="89"/>
      <c r="D88" s="89"/>
      <c r="E88" s="89"/>
      <c r="F88" s="89"/>
      <c r="G88" s="89"/>
      <c r="H88" s="89"/>
      <c r="I88" s="89"/>
      <c r="J88" s="89"/>
      <c r="K88" s="89"/>
      <c r="L88" s="89"/>
      <c r="M88" s="89"/>
      <c r="N88" s="89"/>
    </row>
    <row r="89" spans="1:14" x14ac:dyDescent="0.25">
      <c r="A89" s="32"/>
      <c r="B89" s="32"/>
      <c r="C89" s="32"/>
      <c r="D89" s="32"/>
      <c r="E89" s="32"/>
      <c r="F89" s="32"/>
      <c r="G89" s="32"/>
      <c r="H89" s="32"/>
      <c r="I89" s="32"/>
      <c r="J89" s="32"/>
      <c r="K89" s="32"/>
      <c r="L89" s="32"/>
      <c r="M89" s="32"/>
      <c r="N89" s="32"/>
    </row>
    <row r="90" spans="1:14" ht="19.5" customHeight="1" x14ac:dyDescent="0.25">
      <c r="A90" s="89" t="s">
        <v>189</v>
      </c>
      <c r="B90" s="89"/>
      <c r="C90" s="89"/>
      <c r="D90" s="89"/>
      <c r="E90" s="89"/>
      <c r="F90" s="89"/>
      <c r="G90" s="89"/>
      <c r="H90" s="89"/>
      <c r="I90" s="89"/>
      <c r="J90" s="89"/>
      <c r="K90" s="89"/>
      <c r="L90" s="89"/>
      <c r="M90" s="89"/>
      <c r="N90" s="89"/>
    </row>
    <row r="91" spans="1:14" x14ac:dyDescent="0.25">
      <c r="A91" s="32"/>
      <c r="B91" s="32"/>
      <c r="C91" s="32"/>
      <c r="D91" s="32"/>
      <c r="E91" s="32"/>
      <c r="F91" s="32"/>
      <c r="G91" s="32"/>
      <c r="H91" s="32"/>
      <c r="I91" s="32"/>
      <c r="J91" s="32"/>
      <c r="K91" s="32"/>
      <c r="L91" s="32"/>
      <c r="M91" s="32"/>
      <c r="N91" s="32"/>
    </row>
    <row r="92" spans="1:14" ht="15.75" x14ac:dyDescent="0.25">
      <c r="A92" s="89" t="s">
        <v>106</v>
      </c>
      <c r="B92" s="89"/>
      <c r="C92" s="89"/>
      <c r="D92" s="89"/>
      <c r="E92" s="89"/>
      <c r="F92" s="89"/>
      <c r="G92" s="89"/>
      <c r="H92" s="89"/>
      <c r="I92" s="89"/>
      <c r="J92" s="89"/>
      <c r="K92" s="89"/>
      <c r="L92" s="89"/>
      <c r="M92" s="89"/>
      <c r="N92" s="89"/>
    </row>
    <row r="94" spans="1:14" ht="15.75" x14ac:dyDescent="0.25">
      <c r="A94" s="89" t="s">
        <v>190</v>
      </c>
      <c r="B94" s="89"/>
      <c r="C94" s="89"/>
      <c r="D94" s="89"/>
      <c r="E94" s="89"/>
      <c r="F94" s="89"/>
      <c r="G94" s="89"/>
      <c r="H94" s="89"/>
      <c r="I94" s="89"/>
      <c r="J94" s="89"/>
      <c r="K94" s="89"/>
      <c r="L94" s="89"/>
      <c r="M94" s="89"/>
      <c r="N94" s="89"/>
    </row>
    <row r="96" spans="1:14" ht="15.75" x14ac:dyDescent="0.25">
      <c r="A96" s="89" t="s">
        <v>105</v>
      </c>
      <c r="B96" s="89"/>
      <c r="C96" s="89"/>
      <c r="D96" s="89"/>
      <c r="E96" s="89"/>
      <c r="F96" s="89"/>
      <c r="G96" s="89"/>
      <c r="H96" s="89"/>
      <c r="I96" s="89"/>
      <c r="J96" s="89"/>
      <c r="K96" s="89"/>
      <c r="L96" s="89"/>
      <c r="M96" s="89"/>
      <c r="N96" s="89"/>
    </row>
    <row r="98" spans="1:14" ht="15.75" x14ac:dyDescent="0.25">
      <c r="A98" s="89" t="s">
        <v>104</v>
      </c>
      <c r="B98" s="89"/>
      <c r="C98" s="89"/>
      <c r="D98" s="89"/>
      <c r="E98" s="89"/>
      <c r="F98" s="89"/>
      <c r="G98" s="89"/>
      <c r="H98" s="89"/>
      <c r="I98" s="89"/>
      <c r="J98" s="89"/>
      <c r="K98" s="89"/>
      <c r="L98" s="89"/>
      <c r="M98" s="89"/>
      <c r="N98" s="89"/>
    </row>
    <row r="100" spans="1:14" ht="15.75" x14ac:dyDescent="0.25">
      <c r="A100" s="89" t="s">
        <v>103</v>
      </c>
      <c r="B100" s="89"/>
      <c r="C100" s="89"/>
      <c r="D100" s="89"/>
      <c r="E100" s="89"/>
      <c r="F100" s="89"/>
      <c r="G100" s="89"/>
      <c r="H100" s="89"/>
      <c r="I100" s="89"/>
      <c r="J100" s="89"/>
      <c r="K100" s="89"/>
      <c r="L100" s="89"/>
      <c r="M100" s="89"/>
      <c r="N100" s="89"/>
    </row>
    <row r="102" spans="1:14" ht="18.75" x14ac:dyDescent="0.3">
      <c r="A102" s="88" t="s">
        <v>102</v>
      </c>
      <c r="B102" s="88"/>
      <c r="C102" s="88"/>
      <c r="D102" s="88"/>
      <c r="E102" s="88"/>
      <c r="F102" s="88"/>
      <c r="G102" s="88"/>
      <c r="H102" s="88"/>
      <c r="I102" s="88"/>
      <c r="J102" s="88"/>
      <c r="K102" s="88"/>
      <c r="L102" s="88"/>
      <c r="M102" s="88"/>
      <c r="N102" s="88"/>
    </row>
    <row r="104" spans="1:14" ht="18.75" x14ac:dyDescent="0.3">
      <c r="A104" s="88" t="s">
        <v>101</v>
      </c>
      <c r="B104" s="88"/>
      <c r="C104" s="88"/>
      <c r="D104" s="88"/>
      <c r="E104" s="88"/>
      <c r="F104" s="88"/>
      <c r="G104" s="88"/>
      <c r="H104" s="88"/>
      <c r="I104" s="88"/>
      <c r="J104" s="88"/>
      <c r="K104" s="88"/>
      <c r="L104" s="88"/>
      <c r="M104" s="88"/>
      <c r="N104" s="88"/>
    </row>
    <row r="106" spans="1:14" ht="18.75" x14ac:dyDescent="0.3">
      <c r="A106" s="88" t="s">
        <v>100</v>
      </c>
      <c r="B106" s="88"/>
      <c r="C106" s="88"/>
      <c r="D106" s="88"/>
      <c r="E106" s="88"/>
      <c r="F106" s="88"/>
      <c r="G106" s="88"/>
      <c r="H106" s="88"/>
      <c r="I106" s="88"/>
      <c r="J106" s="88"/>
      <c r="K106" s="88"/>
      <c r="L106" s="88"/>
      <c r="M106" s="88"/>
      <c r="N106" s="88"/>
    </row>
    <row r="108" spans="1:14" ht="18.75" x14ac:dyDescent="0.3">
      <c r="A108" s="88" t="s">
        <v>191</v>
      </c>
      <c r="B108" s="88"/>
      <c r="C108" s="88"/>
      <c r="D108" s="88"/>
      <c r="E108" s="88"/>
      <c r="F108" s="88"/>
      <c r="G108" s="88"/>
      <c r="H108" s="88"/>
      <c r="I108" s="88"/>
      <c r="J108" s="88"/>
      <c r="K108" s="88"/>
      <c r="L108" s="88"/>
      <c r="M108" s="88"/>
      <c r="N108" s="88"/>
    </row>
    <row r="110" spans="1:14" ht="18.75" x14ac:dyDescent="0.3">
      <c r="A110" s="88" t="s">
        <v>99</v>
      </c>
      <c r="B110" s="88"/>
      <c r="C110" s="88"/>
      <c r="D110" s="88"/>
      <c r="E110" s="88"/>
      <c r="F110" s="88"/>
      <c r="G110" s="88"/>
      <c r="H110" s="88"/>
      <c r="I110" s="88"/>
      <c r="J110" s="88"/>
      <c r="K110" s="88"/>
      <c r="L110" s="88"/>
      <c r="M110" s="88"/>
      <c r="N110" s="88"/>
    </row>
    <row r="112" spans="1:14" ht="18.75" x14ac:dyDescent="0.3">
      <c r="A112" s="88" t="s">
        <v>98</v>
      </c>
      <c r="B112" s="88"/>
      <c r="C112" s="88"/>
      <c r="D112" s="88"/>
      <c r="E112" s="88"/>
      <c r="F112" s="88"/>
      <c r="G112" s="88"/>
      <c r="H112" s="88"/>
      <c r="I112" s="88"/>
      <c r="J112" s="88"/>
      <c r="K112" s="88"/>
      <c r="L112" s="88"/>
      <c r="M112" s="88"/>
      <c r="N112" s="88"/>
    </row>
    <row r="114" spans="1:14" ht="18.75" x14ac:dyDescent="0.3">
      <c r="A114" s="88" t="s">
        <v>192</v>
      </c>
      <c r="B114" s="88"/>
      <c r="C114" s="88"/>
      <c r="D114" s="88"/>
      <c r="E114" s="88"/>
      <c r="F114" s="88"/>
      <c r="G114" s="88"/>
      <c r="H114" s="88"/>
      <c r="I114" s="88"/>
      <c r="J114" s="88"/>
      <c r="K114" s="88"/>
      <c r="L114" s="88"/>
      <c r="M114" s="88"/>
      <c r="N114" s="88"/>
    </row>
  </sheetData>
  <mergeCells count="190">
    <mergeCell ref="A31:A33"/>
    <mergeCell ref="A35:A37"/>
    <mergeCell ref="A39:A41"/>
    <mergeCell ref="A43:A45"/>
    <mergeCell ref="A47:A49"/>
    <mergeCell ref="D47:D49"/>
    <mergeCell ref="E47:E49"/>
    <mergeCell ref="F47:F49"/>
    <mergeCell ref="E39:E41"/>
    <mergeCell ref="D39:D41"/>
    <mergeCell ref="D43:D45"/>
    <mergeCell ref="E43:E45"/>
    <mergeCell ref="F43:F45"/>
    <mergeCell ref="D31:D33"/>
    <mergeCell ref="E31:E33"/>
    <mergeCell ref="F31:F33"/>
    <mergeCell ref="D35:D37"/>
    <mergeCell ref="E35:E37"/>
    <mergeCell ref="F35:F37"/>
    <mergeCell ref="G77:G79"/>
    <mergeCell ref="A72:G72"/>
    <mergeCell ref="G81:G83"/>
    <mergeCell ref="D81:D83"/>
    <mergeCell ref="E81:E83"/>
    <mergeCell ref="F81:F83"/>
    <mergeCell ref="C81:C83"/>
    <mergeCell ref="A81:A83"/>
    <mergeCell ref="A77:A79"/>
    <mergeCell ref="C77:C79"/>
    <mergeCell ref="D77:D79"/>
    <mergeCell ref="E77:E79"/>
    <mergeCell ref="F77:F79"/>
    <mergeCell ref="B77:B79"/>
    <mergeCell ref="G10:G12"/>
    <mergeCell ref="G14:G16"/>
    <mergeCell ref="A17:G17"/>
    <mergeCell ref="A21:G21"/>
    <mergeCell ref="F10:F12"/>
    <mergeCell ref="D10:D12"/>
    <mergeCell ref="E10:E12"/>
    <mergeCell ref="C10:C12"/>
    <mergeCell ref="A10:A12"/>
    <mergeCell ref="A14:A16"/>
    <mergeCell ref="C14:C16"/>
    <mergeCell ref="D14:D16"/>
    <mergeCell ref="E14:E16"/>
    <mergeCell ref="A18:A20"/>
    <mergeCell ref="G43:G45"/>
    <mergeCell ref="A67:G67"/>
    <mergeCell ref="A50:G50"/>
    <mergeCell ref="F14:F16"/>
    <mergeCell ref="F18:F20"/>
    <mergeCell ref="E18:E20"/>
    <mergeCell ref="D18:D20"/>
    <mergeCell ref="C18:C20"/>
    <mergeCell ref="G18:G20"/>
    <mergeCell ref="G22:G24"/>
    <mergeCell ref="G26:G28"/>
    <mergeCell ref="D26:D28"/>
    <mergeCell ref="E26:E28"/>
    <mergeCell ref="F26:F28"/>
    <mergeCell ref="F22:F24"/>
    <mergeCell ref="E22:E24"/>
    <mergeCell ref="D22:D24"/>
    <mergeCell ref="A22:A24"/>
    <mergeCell ref="A26:A28"/>
    <mergeCell ref="C22:C24"/>
    <mergeCell ref="C26:C28"/>
    <mergeCell ref="A59:A61"/>
    <mergeCell ref="D59:D61"/>
    <mergeCell ref="E59:E61"/>
    <mergeCell ref="B68:B70"/>
    <mergeCell ref="A71:G71"/>
    <mergeCell ref="B73:B75"/>
    <mergeCell ref="G64:G66"/>
    <mergeCell ref="G68:G70"/>
    <mergeCell ref="G73:G75"/>
    <mergeCell ref="A62:G62"/>
    <mergeCell ref="A76:G76"/>
    <mergeCell ref="B51:B53"/>
    <mergeCell ref="C51:C53"/>
    <mergeCell ref="E68:E70"/>
    <mergeCell ref="F68:F70"/>
    <mergeCell ref="A68:A70"/>
    <mergeCell ref="A64:A66"/>
    <mergeCell ref="A63:G63"/>
    <mergeCell ref="B64:B66"/>
    <mergeCell ref="A58:G58"/>
    <mergeCell ref="F59:F61"/>
    <mergeCell ref="G59:G61"/>
    <mergeCell ref="B59:B61"/>
    <mergeCell ref="N64:N66"/>
    <mergeCell ref="N51:N53"/>
    <mergeCell ref="A54:G54"/>
    <mergeCell ref="N59:N61"/>
    <mergeCell ref="A73:A75"/>
    <mergeCell ref="C73:C75"/>
    <mergeCell ref="D73:D75"/>
    <mergeCell ref="E73:E75"/>
    <mergeCell ref="F73:F75"/>
    <mergeCell ref="A51:A53"/>
    <mergeCell ref="A55:A57"/>
    <mergeCell ref="N55:N57"/>
    <mergeCell ref="G51:G53"/>
    <mergeCell ref="B55:B57"/>
    <mergeCell ref="C55:C57"/>
    <mergeCell ref="D55:D57"/>
    <mergeCell ref="E55:E57"/>
    <mergeCell ref="F55:F57"/>
    <mergeCell ref="G55:G57"/>
    <mergeCell ref="D51:D53"/>
    <mergeCell ref="E51:E53"/>
    <mergeCell ref="F51:F53"/>
    <mergeCell ref="C68:C70"/>
    <mergeCell ref="D68:D70"/>
    <mergeCell ref="A9:G9"/>
    <mergeCell ref="A25:G25"/>
    <mergeCell ref="A30:G30"/>
    <mergeCell ref="B22:B24"/>
    <mergeCell ref="N47:N49"/>
    <mergeCell ref="B26:B28"/>
    <mergeCell ref="B14:B16"/>
    <mergeCell ref="B18:B20"/>
    <mergeCell ref="A34:G34"/>
    <mergeCell ref="B31:B33"/>
    <mergeCell ref="C31:C33"/>
    <mergeCell ref="G31:G33"/>
    <mergeCell ref="N31:N33"/>
    <mergeCell ref="B35:B37"/>
    <mergeCell ref="A38:G38"/>
    <mergeCell ref="N35:N37"/>
    <mergeCell ref="G39:G41"/>
    <mergeCell ref="A46:G46"/>
    <mergeCell ref="B47:B49"/>
    <mergeCell ref="F39:F41"/>
    <mergeCell ref="C35:C37"/>
    <mergeCell ref="G35:G37"/>
    <mergeCell ref="B43:B45"/>
    <mergeCell ref="C43:C45"/>
    <mergeCell ref="A1:N1"/>
    <mergeCell ref="A2:N2"/>
    <mergeCell ref="A3:A5"/>
    <mergeCell ref="B3:B5"/>
    <mergeCell ref="C3:C5"/>
    <mergeCell ref="D3:E4"/>
    <mergeCell ref="F3:F5"/>
    <mergeCell ref="G3:G5"/>
    <mergeCell ref="H3:H5"/>
    <mergeCell ref="I3:M3"/>
    <mergeCell ref="I4:J4"/>
    <mergeCell ref="K4:L4"/>
    <mergeCell ref="M4:M5"/>
    <mergeCell ref="N3:N5"/>
    <mergeCell ref="A7:G7"/>
    <mergeCell ref="A88:N88"/>
    <mergeCell ref="A90:N90"/>
    <mergeCell ref="A8:G8"/>
    <mergeCell ref="B10:B12"/>
    <mergeCell ref="A29:G29"/>
    <mergeCell ref="A13:G13"/>
    <mergeCell ref="C47:C49"/>
    <mergeCell ref="G47:G49"/>
    <mergeCell ref="C39:C41"/>
    <mergeCell ref="M84:N84"/>
    <mergeCell ref="B80:G80"/>
    <mergeCell ref="N43:N45"/>
    <mergeCell ref="B39:B41"/>
    <mergeCell ref="N39:N41"/>
    <mergeCell ref="A42:G42"/>
    <mergeCell ref="B81:B82"/>
    <mergeCell ref="A84:F84"/>
    <mergeCell ref="G84:L84"/>
    <mergeCell ref="C59:C61"/>
    <mergeCell ref="F64:F66"/>
    <mergeCell ref="E64:E66"/>
    <mergeCell ref="D64:D66"/>
    <mergeCell ref="C64:C66"/>
    <mergeCell ref="A114:N114"/>
    <mergeCell ref="A108:N108"/>
    <mergeCell ref="A86:N86"/>
    <mergeCell ref="A98:N98"/>
    <mergeCell ref="A100:N100"/>
    <mergeCell ref="A106:N106"/>
    <mergeCell ref="A104:N104"/>
    <mergeCell ref="A102:N102"/>
    <mergeCell ref="A96:N96"/>
    <mergeCell ref="A92:N92"/>
    <mergeCell ref="A94:N94"/>
    <mergeCell ref="A110:N110"/>
    <mergeCell ref="A112:N112"/>
  </mergeCells>
  <phoneticPr fontId="2" type="noConversion"/>
  <pageMargins left="0.2" right="0.17" top="0.17" bottom="0.17" header="0.17" footer="0.17"/>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Показатели</vt:lpstr>
      <vt:lpstr>Мероприятия</vt:lpstr>
      <vt:lpstr>Мероприятия!Область_печати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Евгений</dc:creator>
  <cp:lastModifiedBy>Ильдутов Евгений Анатольевич</cp:lastModifiedBy>
  <cp:lastPrinted>2017-05-15T13:55:08Z</cp:lastPrinted>
  <dcterms:created xsi:type="dcterms:W3CDTF">2014-02-03T06:13:50Z</dcterms:created>
  <dcterms:modified xsi:type="dcterms:W3CDTF">2017-07-13T06:46:10Z</dcterms:modified>
</cp:coreProperties>
</file>