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755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45621"/>
</workbook>
</file>

<file path=xl/calcChain.xml><?xml version="1.0" encoding="utf-8"?>
<calcChain xmlns="http://schemas.openxmlformats.org/spreadsheetml/2006/main">
  <c r="M8" i="4" l="1"/>
  <c r="M7" i="4"/>
  <c r="M27" i="4" l="1"/>
  <c r="M23" i="4"/>
  <c r="L18" i="4"/>
  <c r="K18" i="4"/>
  <c r="M18" i="4" s="1"/>
  <c r="L8" i="4"/>
  <c r="K8" i="4"/>
  <c r="L21" i="4"/>
  <c r="K21" i="4"/>
  <c r="M21" i="4" s="1"/>
  <c r="L7" i="4"/>
  <c r="K7" i="4"/>
  <c r="M19" i="4"/>
</calcChain>
</file>

<file path=xl/sharedStrings.xml><?xml version="1.0" encoding="utf-8"?>
<sst xmlns="http://schemas.openxmlformats.org/spreadsheetml/2006/main" count="158" uniqueCount="110">
  <si>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</si>
  <si>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</si>
  <si>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</si>
  <si>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</si>
  <si>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</si>
  <si>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</si>
  <si>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</si>
  <si>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</si>
  <si>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</si>
  <si>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</si>
  <si>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</si>
  <si>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</si>
  <si>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</si>
  <si>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</si>
  <si>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</si>
  <si>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</si>
  <si>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</si>
  <si>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</si>
  <si>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</si>
  <si>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</si>
  <si>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</si>
  <si>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</si>
  <si>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</si>
  <si>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</si>
  <si>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</si>
  <si>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</si>
  <si>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</si>
  <si>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</si>
  <si>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</si>
  <si>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</si>
  <si>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</si>
  <si>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</si>
  <si>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</si>
  <si>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</si>
  <si>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</si>
  <si>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</si>
  <si>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</si>
  <si>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</si>
  <si>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</si>
  <si>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</si>
  <si>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</si>
  <si>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</si>
  <si>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</si>
  <si>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</si>
  <si>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</si>
  <si>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</si>
  <si>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</si>
  <si>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</si>
  <si>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</si>
  <si>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</si>
  <si>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</si>
  <si>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</si>
  <si>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</si>
  <si>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</si>
  <si>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</si>
  <si>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</si>
  <si>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</si>
  <si>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</si>
  <si>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</si>
  <si>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</si>
  <si>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</si>
  <si>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</si>
  <si>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</si>
  <si>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</si>
  <si>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</si>
  <si>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</si>
  <si>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</si>
  <si>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</si>
  <si>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</si>
  <si>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</si>
  <si>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</si>
  <si>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</si>
  <si>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</si>
  <si>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</si>
  <si>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</si>
  <si>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</si>
  <si>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</si>
  <si>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</si>
  <si>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</si>
  <si>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</si>
  <si>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</si>
  <si>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</si>
  <si>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</si>
  <si>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</si>
  <si>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</si>
  <si>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</si>
  <si>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</t>
  </si>
  <si>
    <t>01</t>
  </si>
  <si>
    <t xml:space="preserve">(7) - Указываются реквизиты правового акта, в котором предусмотрено мероприятие. </t>
  </si>
  <si>
    <t xml:space="preserve">(8) - Ожидаемый результат исполнения мероприятия должен включать количественные и (или) качественные характеристики. </t>
  </si>
  <si>
    <t xml:space="preserve">(10) - 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</si>
  <si>
    <t xml:space="preserve">(12) - Отчетная дата - Ⅰ, Ⅱ, Ⅲ, Ⅳ кварталы отчетного года. В связи с тем, что объем финансирования мероприятий указывается нарастающим итогом с начала года, данные за Ⅳ квартал идентичны данным за отчетный год. 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</si>
  <si>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</si>
  <si>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</si>
  <si>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</si>
  <si>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</si>
  <si>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(13) - По строке указываются плановые и фактические объемы финансирования с детализацией по разделу / 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</si>
  <si>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</si>
  <si>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</si>
  <si>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</si>
  <si>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</si>
  <si>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Развитие РПГУ в рамках контракта по интеграции личного кабинета регионального портала государственных и муниципальных услуг (функций) Ульяновской области с личным кабинетом Единого портала государственных и муниципальных услуг (функций)</t>
  </si>
  <si>
    <t>13</t>
  </si>
  <si>
    <t>Публикация на ЕПГУ региональных гос. и мун. услуг в рамках контракта по передаче неисключительных прав на программное обеспечение «Находка-СУО: Сервис бронирования времени», версия 1.A.2, а также на обновление функционирующего в органах ЗАГС Ульяновской области программного обеспечения: «Находка-ЗАГС Архив» до версии 4.ATDPEC.192, «Находка-ЗАГС» до версии 4.ATDPEC.192, «Находка-ЗАГС Портал» до версии 3.АBCDEGHIJKLMNU.1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</si>
  <si>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</si>
  <si>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За I полугодие 2017 года по теме ЕПГУ вышло 465 публикаций, из них:
276 на информационных порталах в сети Интернет, официальных сайтах ведомств и в соцсетях,
165 в региональных печатных СМИ в т.ч. в корпоративных (газета «Панорама УАЗ»), 19 на радиостанциях, 5 сюжетов на телевидении.</t>
  </si>
  <si>
    <t xml:space="preserve">(6) - Указывается мероприятие, направленное на достижение показателя. </t>
  </si>
  <si>
    <t xml:space="preserve">(9) - Указывается запланированная дата исполнения мероприятия. </t>
  </si>
  <si>
    <t xml:space="preserve">(11) - 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</si>
  <si>
    <t>III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</si>
</sst>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9" fillId="0" borderId="0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7" fillId="0" borderId="3" xfId="22" applyFont="1" applyFill="1" applyBorder="1" applyAlignment="1">
      <alignment vertical="top" wrapText="1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/>
    </xf>
    <xf numFmtId="0" fontId="5" fillId="0" borderId="5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10" fillId="0" borderId="6" xfId="22" applyFont="1" applyBorder="1" applyAlignment="1">
      <alignment horizontal="left" vertical="top" wrapText="1"/>
    </xf>
    <xf numFmtId="0" fontId="10" fillId="0" borderId="7" xfId="22" applyFont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8" fillId="0" borderId="3" xfId="21" applyFont="1" applyFill="1" applyBorder="1" applyAlignment="1">
      <alignment horizontal="center" vertical="top" wrapText="1"/>
    </xf>
    <xf numFmtId="0" fontId="10" fillId="0" borderId="6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11" fillId="0" borderId="7" xfId="22" applyFont="1" applyBorder="1" applyAlignment="1">
      <alignment vertical="top" wrapText="1"/>
    </xf>
    <xf numFmtId="0" fontId="11" fillId="0" borderId="8" xfId="22" applyFont="1" applyBorder="1" applyAlignment="1">
      <alignment vertical="top" wrapText="1"/>
    </xf>
    <xf numFmtId="0" fontId="8" fillId="0" borderId="3" xfId="21" applyFont="1" applyFill="1" applyBorder="1" applyAlignment="1">
      <alignment horizontal="left" vertical="top" wrapText="1"/>
    </xf>
    <xf numFmtId="0" fontId="10" fillId="0" borderId="6" xfId="22" applyFont="1" applyFill="1" applyBorder="1" applyAlignment="1">
      <alignment vertical="top" wrapText="1"/>
    </xf>
    <xf numFmtId="0" fontId="10" fillId="0" borderId="7" xfId="22" applyFont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10" fillId="0" borderId="12" xfId="22" applyFont="1" applyFill="1" applyBorder="1" applyAlignment="1">
      <alignment horizontal="center" vertical="top"/>
    </xf>
    <xf numFmtId="0" fontId="11" fillId="0" borderId="12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5" xfId="22" applyBorder="1" applyAlignment="1">
      <alignment horizontal="center" wrapText="1"/>
    </xf>
    <xf numFmtId="0" fontId="5" fillId="0" borderId="4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9" fillId="0" borderId="6" xfId="21" applyFont="1" applyFill="1" applyBorder="1" applyAlignment="1">
      <alignment horizontal="center" vertical="top" wrapText="1"/>
    </xf>
    <xf numFmtId="0" fontId="9" fillId="0" borderId="7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/>
    </xf>
    <xf numFmtId="0" fontId="11" fillId="0" borderId="8" xfId="22" applyFont="1" applyBorder="1" applyAlignment="1">
      <alignment vertical="top"/>
    </xf>
    <xf numFmtId="0" fontId="11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9" fillId="0" borderId="6" xfId="21" applyFont="1" applyFill="1" applyBorder="1" applyAlignment="1">
      <alignment horizontal="left" vertical="top" wrapText="1"/>
    </xf>
    <xf numFmtId="0" fontId="7" fillId="0" borderId="7" xfId="22" applyFont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9" xfId="22" applyBorder="1" applyAlignment="1">
      <alignment horizont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5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7" xfId="22" applyFont="1" applyBorder="1" applyAlignment="1">
      <alignment horizontal="left" vertical="top" wrapText="1"/>
    </xf>
    <xf numFmtId="0" fontId="7" fillId="0" borderId="8" xfId="22" applyFont="1" applyBorder="1" applyAlignment="1">
      <alignment horizontal="left" vertical="top" wrapText="1"/>
    </xf>
    <xf numFmtId="0" fontId="7" fillId="0" borderId="5" xfId="22" applyFont="1" applyBorder="1" applyAlignment="1">
      <alignment vertical="top" wrapText="1"/>
    </xf>
    <xf numFmtId="0" fontId="7" fillId="0" borderId="4" xfId="22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3" xfId="22" applyFont="1" applyFill="1" applyBorder="1" applyAlignment="1">
      <alignment vertical="top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B1" zoomScaleNormal="100" zoomScaleSheetLayoutView="130" workbookViewId="0">
      <selection activeCell="I17" sqref="I17"/>
    </sheetView>
  </sheetViews>
  <sheetFormatPr defaultColWidth="9.140625"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109</v>
      </c>
      <c r="G1" s="8"/>
      <c r="H1" s="8"/>
      <c r="I1" s="8"/>
      <c r="J1" s="8"/>
      <c r="K1" s="10" t="s">
        <v>44</v>
      </c>
    </row>
    <row r="2" spans="1:11" x14ac:dyDescent="0.2"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 x14ac:dyDescent="0.2">
      <c r="A4" s="41" t="s">
        <v>46</v>
      </c>
      <c r="B4" s="42" t="s">
        <v>47</v>
      </c>
      <c r="C4" s="41" t="s">
        <v>48</v>
      </c>
      <c r="D4" s="41" t="s">
        <v>49</v>
      </c>
      <c r="E4" s="41" t="s">
        <v>50</v>
      </c>
      <c r="F4" s="41" t="s">
        <v>51</v>
      </c>
      <c r="G4" s="41" t="s">
        <v>52</v>
      </c>
      <c r="H4" s="41"/>
      <c r="I4" s="41"/>
      <c r="J4" s="41"/>
      <c r="K4" s="41" t="s">
        <v>53</v>
      </c>
    </row>
    <row r="5" spans="1:11" ht="34.9" customHeight="1" x14ac:dyDescent="0.2">
      <c r="A5" s="41"/>
      <c r="B5" s="43"/>
      <c r="C5" s="41"/>
      <c r="D5" s="41"/>
      <c r="E5" s="41"/>
      <c r="F5" s="41"/>
      <c r="G5" s="11" t="s">
        <v>54</v>
      </c>
      <c r="H5" s="11" t="s">
        <v>55</v>
      </c>
      <c r="I5" s="11" t="s">
        <v>56</v>
      </c>
      <c r="J5" s="11" t="s">
        <v>57</v>
      </c>
      <c r="K5" s="41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50">
        <v>601</v>
      </c>
      <c r="B7" s="1" t="s">
        <v>15</v>
      </c>
      <c r="C7" s="52" t="s">
        <v>2</v>
      </c>
      <c r="D7" s="52" t="s">
        <v>1</v>
      </c>
      <c r="E7" s="49" t="s">
        <v>58</v>
      </c>
      <c r="F7" s="1">
        <v>2012</v>
      </c>
      <c r="G7" s="47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50"/>
      <c r="B8" s="1" t="s">
        <v>6</v>
      </c>
      <c r="C8" s="53"/>
      <c r="D8" s="53"/>
      <c r="E8" s="49"/>
      <c r="F8" s="1">
        <v>2013</v>
      </c>
      <c r="G8" s="47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50"/>
      <c r="B9" s="1" t="s">
        <v>7</v>
      </c>
      <c r="C9" s="53"/>
      <c r="D9" s="53"/>
      <c r="E9" s="49"/>
      <c r="F9" s="1">
        <v>2014</v>
      </c>
      <c r="G9" s="47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50"/>
      <c r="B10" s="1"/>
      <c r="C10" s="53"/>
      <c r="D10" s="53"/>
      <c r="E10" s="49"/>
      <c r="F10" s="3">
        <v>2015</v>
      </c>
      <c r="G10" s="47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50"/>
      <c r="B11" s="1"/>
      <c r="C11" s="53"/>
      <c r="D11" s="53"/>
      <c r="E11" s="49"/>
      <c r="F11" s="3">
        <v>2016</v>
      </c>
      <c r="G11" s="47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51"/>
      <c r="B12" s="1" t="s">
        <v>4</v>
      </c>
      <c r="C12" s="54"/>
      <c r="D12" s="54"/>
      <c r="E12" s="49"/>
      <c r="F12" s="3">
        <v>2017</v>
      </c>
      <c r="G12" s="48"/>
      <c r="H12" s="2">
        <v>90</v>
      </c>
      <c r="I12" s="3" t="s">
        <v>26</v>
      </c>
      <c r="J12" s="2">
        <v>6</v>
      </c>
      <c r="K12" s="3" t="s">
        <v>28</v>
      </c>
    </row>
    <row r="13" spans="1:11" ht="63.75" customHeight="1" x14ac:dyDescent="0.2">
      <c r="A13" s="50">
        <v>601</v>
      </c>
      <c r="B13" s="1" t="s">
        <v>16</v>
      </c>
      <c r="C13" s="52" t="s">
        <v>3</v>
      </c>
      <c r="D13" s="52" t="s">
        <v>1</v>
      </c>
      <c r="E13" s="49" t="s">
        <v>58</v>
      </c>
      <c r="F13" s="1">
        <v>2012</v>
      </c>
      <c r="G13" s="46" t="s">
        <v>14</v>
      </c>
      <c r="H13" s="2">
        <v>25</v>
      </c>
      <c r="I13" s="3" t="s">
        <v>21</v>
      </c>
      <c r="J13" s="2">
        <v>-24.7</v>
      </c>
      <c r="K13" s="44" t="s">
        <v>25</v>
      </c>
    </row>
    <row r="14" spans="1:11" x14ac:dyDescent="0.2">
      <c r="A14" s="50"/>
      <c r="B14" s="1" t="s">
        <v>8</v>
      </c>
      <c r="C14" s="53"/>
      <c r="D14" s="53"/>
      <c r="E14" s="49"/>
      <c r="F14" s="1">
        <v>2013</v>
      </c>
      <c r="G14" s="46"/>
      <c r="H14" s="2">
        <v>30</v>
      </c>
      <c r="I14" s="3" t="s">
        <v>20</v>
      </c>
      <c r="J14" s="2">
        <v>-22.6</v>
      </c>
      <c r="K14" s="45"/>
    </row>
    <row r="15" spans="1:11" ht="56.25" x14ac:dyDescent="0.2">
      <c r="A15" s="50"/>
      <c r="B15" s="1" t="s">
        <v>9</v>
      </c>
      <c r="C15" s="53"/>
      <c r="D15" s="53"/>
      <c r="E15" s="49"/>
      <c r="F15" s="1">
        <v>2014</v>
      </c>
      <c r="G15" s="46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50"/>
      <c r="B16" s="1" t="s">
        <v>10</v>
      </c>
      <c r="C16" s="53"/>
      <c r="D16" s="53"/>
      <c r="E16" s="49"/>
      <c r="F16" s="1">
        <v>2015</v>
      </c>
      <c r="G16" s="46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50"/>
      <c r="B17" s="1" t="s">
        <v>5</v>
      </c>
      <c r="C17" s="53"/>
      <c r="D17" s="53"/>
      <c r="E17" s="49"/>
      <c r="F17" s="1">
        <v>2016</v>
      </c>
      <c r="G17" s="46"/>
      <c r="H17" s="4">
        <v>50</v>
      </c>
      <c r="I17" s="4">
        <v>53.9</v>
      </c>
      <c r="J17" s="4">
        <v>3.9</v>
      </c>
      <c r="K17" s="4" t="s">
        <v>43</v>
      </c>
    </row>
    <row r="18" spans="1:11" x14ac:dyDescent="0.2">
      <c r="A18" s="50"/>
      <c r="B18" s="1" t="s">
        <v>11</v>
      </c>
      <c r="C18" s="53"/>
      <c r="D18" s="53"/>
      <c r="E18" s="49"/>
      <c r="F18" s="1">
        <v>2017</v>
      </c>
      <c r="G18" s="46"/>
      <c r="H18" s="4">
        <v>60</v>
      </c>
      <c r="I18" s="4"/>
      <c r="J18" s="4"/>
      <c r="K18" s="4"/>
    </row>
    <row r="19" spans="1:11" x14ac:dyDescent="0.2">
      <c r="A19" s="51"/>
      <c r="B19" s="1" t="s">
        <v>12</v>
      </c>
      <c r="C19" s="54"/>
      <c r="D19" s="54"/>
      <c r="E19" s="49"/>
      <c r="F19" s="1">
        <v>2018</v>
      </c>
      <c r="G19" s="43"/>
      <c r="H19" s="4">
        <v>70</v>
      </c>
      <c r="I19" s="4"/>
      <c r="J19" s="4"/>
      <c r="K19" s="4"/>
    </row>
    <row r="22" spans="1:11" ht="13.15" x14ac:dyDescent="0.25">
      <c r="F22" s="12"/>
      <c r="G22" s="13"/>
      <c r="H22" s="13"/>
      <c r="I22" s="13"/>
    </row>
    <row r="23" spans="1:11" ht="13.15" x14ac:dyDescent="0.25">
      <c r="F23" s="12"/>
      <c r="G23" s="13"/>
      <c r="H23" s="13"/>
      <c r="I23" s="13"/>
    </row>
    <row r="24" spans="1:11" ht="13.15" x14ac:dyDescent="0.25">
      <c r="B24" s="14"/>
      <c r="C24" s="15"/>
      <c r="D24" s="15"/>
      <c r="E24" s="15"/>
      <c r="F24" s="12"/>
      <c r="G24" s="13"/>
      <c r="H24" s="13"/>
      <c r="I24" s="16"/>
      <c r="J24" s="13"/>
    </row>
    <row r="25" spans="1:11" ht="13.15" x14ac:dyDescent="0.25">
      <c r="B25" s="15"/>
      <c r="D25" s="13"/>
      <c r="E25" s="13"/>
      <c r="F25" s="12"/>
      <c r="G25" s="13"/>
      <c r="H25" s="13"/>
      <c r="I25" s="13"/>
      <c r="J25" s="17"/>
    </row>
    <row r="26" spans="1:11" ht="13.15" x14ac:dyDescent="0.25">
      <c r="F26" s="12"/>
      <c r="G26" s="13"/>
      <c r="H26" s="13"/>
      <c r="I26" s="13"/>
    </row>
    <row r="27" spans="1:11" ht="13.15" x14ac:dyDescent="0.25">
      <c r="F27" s="12"/>
      <c r="G27" s="13"/>
      <c r="H27" s="13"/>
      <c r="I27" s="13"/>
    </row>
    <row r="28" spans="1:11" ht="13.15" x14ac:dyDescent="0.25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K13:K14"/>
    <mergeCell ref="G13:G19"/>
    <mergeCell ref="G7:G12"/>
    <mergeCell ref="E7:E12"/>
    <mergeCell ref="A4:A5"/>
    <mergeCell ref="C4:C5"/>
    <mergeCell ref="D4:D5"/>
    <mergeCell ref="E13:E19"/>
    <mergeCell ref="A13:A19"/>
    <mergeCell ref="C13:C19"/>
    <mergeCell ref="D13:D19"/>
    <mergeCell ref="A7:A12"/>
    <mergeCell ref="C7:C12"/>
    <mergeCell ref="D7:D12"/>
    <mergeCell ref="B2:K2"/>
    <mergeCell ref="B3:K3"/>
    <mergeCell ref="K4:K5"/>
    <mergeCell ref="G4:J4"/>
    <mergeCell ref="F4:F5"/>
    <mergeCell ref="E4:E5"/>
    <mergeCell ref="B4:B5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C22" zoomScale="75" zoomScaleNormal="75" workbookViewId="0">
      <selection activeCell="A34" sqref="A34:XFD34"/>
    </sheetView>
  </sheetViews>
  <sheetFormatPr defaultColWidth="9.140625"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81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9" customForma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4"/>
      <c r="M2" s="94"/>
      <c r="N2" s="95"/>
    </row>
    <row r="3" spans="1:14" s="19" customFormat="1" x14ac:dyDescent="0.25">
      <c r="A3" s="103" t="s">
        <v>47</v>
      </c>
      <c r="B3" s="103" t="s">
        <v>60</v>
      </c>
      <c r="C3" s="103" t="s">
        <v>61</v>
      </c>
      <c r="D3" s="106" t="s">
        <v>62</v>
      </c>
      <c r="E3" s="107"/>
      <c r="F3" s="83" t="s">
        <v>63</v>
      </c>
      <c r="G3" s="83" t="s">
        <v>64</v>
      </c>
      <c r="H3" s="83" t="s">
        <v>65</v>
      </c>
      <c r="I3" s="86" t="s">
        <v>66</v>
      </c>
      <c r="J3" s="88"/>
      <c r="K3" s="87"/>
      <c r="L3" s="87"/>
      <c r="M3" s="87"/>
      <c r="N3" s="89" t="s">
        <v>67</v>
      </c>
    </row>
    <row r="4" spans="1:14" ht="63.6" customHeight="1" x14ac:dyDescent="0.25">
      <c r="A4" s="104"/>
      <c r="B4" s="104"/>
      <c r="C4" s="104"/>
      <c r="D4" s="108"/>
      <c r="E4" s="109"/>
      <c r="F4" s="84"/>
      <c r="G4" s="84"/>
      <c r="H4" s="84"/>
      <c r="I4" s="86" t="s">
        <v>68</v>
      </c>
      <c r="J4" s="87"/>
      <c r="K4" s="86" t="s">
        <v>69</v>
      </c>
      <c r="L4" s="87"/>
      <c r="M4" s="89" t="s">
        <v>70</v>
      </c>
      <c r="N4" s="90"/>
    </row>
    <row r="5" spans="1:14" ht="82.5" customHeight="1" x14ac:dyDescent="0.25">
      <c r="A5" s="105"/>
      <c r="B5" s="105"/>
      <c r="C5" s="105"/>
      <c r="D5" s="21" t="s">
        <v>71</v>
      </c>
      <c r="E5" s="21" t="s">
        <v>72</v>
      </c>
      <c r="F5" s="85"/>
      <c r="G5" s="85"/>
      <c r="H5" s="85"/>
      <c r="I5" s="22" t="s">
        <v>73</v>
      </c>
      <c r="J5" s="22" t="s">
        <v>74</v>
      </c>
      <c r="K5" s="21" t="s">
        <v>75</v>
      </c>
      <c r="L5" s="21" t="s">
        <v>76</v>
      </c>
      <c r="M5" s="91"/>
      <c r="N5" s="91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92" t="s">
        <v>77</v>
      </c>
      <c r="B7" s="101"/>
      <c r="C7" s="101"/>
      <c r="D7" s="101"/>
      <c r="E7" s="101"/>
      <c r="F7" s="101"/>
      <c r="G7" s="102"/>
      <c r="H7" s="20" t="s">
        <v>78</v>
      </c>
      <c r="I7" s="20">
        <v>0</v>
      </c>
      <c r="J7" s="20">
        <v>0</v>
      </c>
      <c r="K7" s="24">
        <f>SUM(K8+K21)</f>
        <v>61247.1</v>
      </c>
      <c r="L7" s="24">
        <f>SUM(L8+L21)</f>
        <v>61247.1</v>
      </c>
      <c r="M7" s="24">
        <f>L7*100/K7</f>
        <v>100</v>
      </c>
      <c r="N7" s="26"/>
    </row>
    <row r="8" spans="1:14" ht="25.5" x14ac:dyDescent="0.25">
      <c r="A8" s="27">
        <v>35</v>
      </c>
      <c r="B8" s="63" t="s">
        <v>79</v>
      </c>
      <c r="C8" s="96"/>
      <c r="D8" s="96"/>
      <c r="E8" s="96"/>
      <c r="F8" s="96"/>
      <c r="G8" s="97"/>
      <c r="H8" s="28" t="s">
        <v>80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68" t="s">
        <v>32</v>
      </c>
      <c r="B9" s="100" t="s">
        <v>31</v>
      </c>
      <c r="C9" s="63"/>
      <c r="D9" s="63"/>
      <c r="E9" s="63"/>
      <c r="F9" s="63"/>
      <c r="G9" s="63"/>
      <c r="H9" s="30"/>
      <c r="I9" s="39" t="s">
        <v>87</v>
      </c>
      <c r="J9" s="30">
        <v>13</v>
      </c>
      <c r="K9" s="31"/>
      <c r="L9" s="31"/>
      <c r="M9" s="32"/>
      <c r="N9" s="55"/>
    </row>
    <row r="10" spans="1:14" ht="92.25" customHeight="1" x14ac:dyDescent="0.25">
      <c r="A10" s="61"/>
      <c r="B10" s="77" t="s">
        <v>81</v>
      </c>
      <c r="C10" s="77" t="s">
        <v>82</v>
      </c>
      <c r="D10" s="60">
        <v>41274</v>
      </c>
      <c r="E10" s="60">
        <v>41274</v>
      </c>
      <c r="F10" s="68" t="s">
        <v>30</v>
      </c>
      <c r="G10" s="60">
        <v>42979</v>
      </c>
      <c r="H10" s="33" t="s">
        <v>83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56"/>
    </row>
    <row r="11" spans="1:14" ht="25.5" customHeight="1" x14ac:dyDescent="0.25">
      <c r="A11" s="61"/>
      <c r="B11" s="73"/>
      <c r="C11" s="66"/>
      <c r="D11" s="61"/>
      <c r="E11" s="61"/>
      <c r="F11" s="61"/>
      <c r="G11" s="61"/>
      <c r="H11" s="37" t="s">
        <v>84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56"/>
    </row>
    <row r="12" spans="1:14" ht="25.5" x14ac:dyDescent="0.25">
      <c r="A12" s="61"/>
      <c r="B12" s="74"/>
      <c r="C12" s="67"/>
      <c r="D12" s="61"/>
      <c r="E12" s="61"/>
      <c r="F12" s="61"/>
      <c r="G12" s="61"/>
      <c r="H12" s="29" t="s">
        <v>85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57"/>
    </row>
    <row r="13" spans="1:14" ht="27" customHeight="1" x14ac:dyDescent="0.25">
      <c r="A13" s="98" t="s">
        <v>33</v>
      </c>
      <c r="B13" s="78" t="s">
        <v>34</v>
      </c>
      <c r="C13" s="79"/>
      <c r="D13" s="79"/>
      <c r="E13" s="79"/>
      <c r="F13" s="79"/>
      <c r="G13" s="80"/>
      <c r="H13" s="30"/>
      <c r="I13" s="35" t="s">
        <v>87</v>
      </c>
      <c r="J13" s="34">
        <v>13</v>
      </c>
      <c r="K13" s="36"/>
      <c r="L13" s="36"/>
      <c r="M13" s="32"/>
      <c r="N13" s="55"/>
    </row>
    <row r="14" spans="1:14" ht="91.5" customHeight="1" x14ac:dyDescent="0.25">
      <c r="A14" s="61"/>
      <c r="B14" s="65" t="s">
        <v>81</v>
      </c>
      <c r="C14" s="65" t="s">
        <v>36</v>
      </c>
      <c r="D14" s="60">
        <v>42004</v>
      </c>
      <c r="E14" s="60">
        <v>41955</v>
      </c>
      <c r="F14" s="68" t="s">
        <v>30</v>
      </c>
      <c r="G14" s="60">
        <v>42979</v>
      </c>
      <c r="H14" s="33" t="s">
        <v>83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56"/>
    </row>
    <row r="15" spans="1:14" ht="25.5" x14ac:dyDescent="0.25">
      <c r="A15" s="61"/>
      <c r="B15" s="66"/>
      <c r="C15" s="66"/>
      <c r="D15" s="61"/>
      <c r="E15" s="61"/>
      <c r="F15" s="61"/>
      <c r="G15" s="61"/>
      <c r="H15" s="37" t="s">
        <v>84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56"/>
    </row>
    <row r="16" spans="1:14" ht="25.5" x14ac:dyDescent="0.25">
      <c r="A16" s="99"/>
      <c r="B16" s="67"/>
      <c r="C16" s="67"/>
      <c r="D16" s="61"/>
      <c r="E16" s="61"/>
      <c r="F16" s="61"/>
      <c r="G16" s="61"/>
      <c r="H16" s="29" t="s">
        <v>85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57"/>
    </row>
    <row r="17" spans="1:14" ht="12.75" customHeight="1" x14ac:dyDescent="0.25">
      <c r="A17" s="110" t="s">
        <v>35</v>
      </c>
      <c r="B17" s="69" t="s">
        <v>37</v>
      </c>
      <c r="C17" s="70"/>
      <c r="D17" s="70"/>
      <c r="E17" s="70"/>
      <c r="F17" s="70"/>
      <c r="G17" s="71"/>
      <c r="H17" s="30"/>
      <c r="I17" s="34"/>
      <c r="J17" s="34"/>
      <c r="K17" s="36"/>
      <c r="L17" s="36"/>
      <c r="M17" s="32"/>
      <c r="N17" s="55"/>
    </row>
    <row r="18" spans="1:14" ht="390.75" customHeight="1" x14ac:dyDescent="0.25">
      <c r="A18" s="111"/>
      <c r="B18" s="72" t="s">
        <v>38</v>
      </c>
      <c r="C18" s="72" t="s">
        <v>104</v>
      </c>
      <c r="D18" s="60">
        <v>41640</v>
      </c>
      <c r="E18" s="60">
        <v>42155</v>
      </c>
      <c r="F18" s="68" t="s">
        <v>30</v>
      </c>
      <c r="G18" s="60">
        <v>42979</v>
      </c>
      <c r="H18" s="33" t="s">
        <v>83</v>
      </c>
      <c r="I18" s="35" t="s">
        <v>87</v>
      </c>
      <c r="J18" s="35" t="s">
        <v>102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58"/>
    </row>
    <row r="19" spans="1:14" ht="25.5" x14ac:dyDescent="0.25">
      <c r="A19" s="111"/>
      <c r="B19" s="73"/>
      <c r="C19" s="73"/>
      <c r="D19" s="111"/>
      <c r="E19" s="111"/>
      <c r="F19" s="111"/>
      <c r="G19" s="111"/>
      <c r="H19" s="37" t="s">
        <v>84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58"/>
    </row>
    <row r="20" spans="1:14" ht="25.5" x14ac:dyDescent="0.25">
      <c r="A20" s="112"/>
      <c r="B20" s="74"/>
      <c r="C20" s="74"/>
      <c r="D20" s="111"/>
      <c r="E20" s="111"/>
      <c r="F20" s="111"/>
      <c r="G20" s="111"/>
      <c r="H20" s="29" t="s">
        <v>85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59"/>
    </row>
    <row r="21" spans="1:14" ht="28.15" customHeight="1" x14ac:dyDescent="0.25">
      <c r="A21" s="28">
        <v>36</v>
      </c>
      <c r="B21" s="62" t="s">
        <v>3</v>
      </c>
      <c r="C21" s="75"/>
      <c r="D21" s="75"/>
      <c r="E21" s="75"/>
      <c r="F21" s="75"/>
      <c r="G21" s="76"/>
      <c r="H21" s="28" t="s">
        <v>80</v>
      </c>
      <c r="I21" s="20"/>
      <c r="J21" s="20"/>
      <c r="K21" s="24">
        <f>SUM(K23+K27+K31)</f>
        <v>4725</v>
      </c>
      <c r="L21" s="24">
        <f>SUM(L23+L27+L31)</f>
        <v>4725</v>
      </c>
      <c r="M21" s="25">
        <f>L21/K21</f>
        <v>1</v>
      </c>
      <c r="N21" s="26"/>
    </row>
    <row r="22" spans="1:14" ht="12.75" customHeight="1" x14ac:dyDescent="0.25">
      <c r="A22" s="98">
        <v>1</v>
      </c>
      <c r="B22" s="62" t="s">
        <v>39</v>
      </c>
      <c r="C22" s="63"/>
      <c r="D22" s="63"/>
      <c r="E22" s="63"/>
      <c r="F22" s="63"/>
      <c r="G22" s="64"/>
      <c r="H22" s="30"/>
      <c r="I22" s="35" t="s">
        <v>87</v>
      </c>
      <c r="J22" s="34">
        <v>13</v>
      </c>
      <c r="K22" s="36"/>
      <c r="L22" s="36"/>
      <c r="M22" s="32"/>
      <c r="N22" s="55"/>
    </row>
    <row r="23" spans="1:14" ht="105" customHeight="1" x14ac:dyDescent="0.25">
      <c r="A23" s="61"/>
      <c r="B23" s="65" t="s">
        <v>86</v>
      </c>
      <c r="C23" s="65" t="s">
        <v>101</v>
      </c>
      <c r="D23" s="60">
        <v>42704</v>
      </c>
      <c r="E23" s="60">
        <v>42704</v>
      </c>
      <c r="F23" s="68" t="s">
        <v>30</v>
      </c>
      <c r="G23" s="60">
        <v>42979</v>
      </c>
      <c r="H23" s="33" t="s">
        <v>83</v>
      </c>
      <c r="I23" s="35" t="s">
        <v>87</v>
      </c>
      <c r="J23" s="35" t="s">
        <v>102</v>
      </c>
      <c r="K23" s="31">
        <v>3000</v>
      </c>
      <c r="L23" s="31">
        <v>3000</v>
      </c>
      <c r="M23" s="32">
        <f>L23/K23</f>
        <v>1</v>
      </c>
      <c r="N23" s="56"/>
    </row>
    <row r="24" spans="1:14" ht="28.15" customHeight="1" x14ac:dyDescent="0.25">
      <c r="A24" s="61"/>
      <c r="B24" s="66"/>
      <c r="C24" s="66"/>
      <c r="D24" s="61"/>
      <c r="E24" s="61"/>
      <c r="F24" s="61"/>
      <c r="G24" s="61"/>
      <c r="H24" s="37" t="s">
        <v>84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56"/>
    </row>
    <row r="25" spans="1:14" ht="25.5" x14ac:dyDescent="0.25">
      <c r="A25" s="99"/>
      <c r="B25" s="67"/>
      <c r="C25" s="67"/>
      <c r="D25" s="61"/>
      <c r="E25" s="61"/>
      <c r="F25" s="61"/>
      <c r="G25" s="61"/>
      <c r="H25" s="29" t="s">
        <v>85</v>
      </c>
      <c r="I25" s="34">
        <v>0</v>
      </c>
      <c r="J25" s="34">
        <v>0</v>
      </c>
      <c r="K25" s="31">
        <v>0</v>
      </c>
      <c r="L25" s="31">
        <v>0</v>
      </c>
      <c r="M25" s="32">
        <v>0</v>
      </c>
      <c r="N25" s="57"/>
    </row>
    <row r="26" spans="1:14" ht="12.75" customHeight="1" x14ac:dyDescent="0.25">
      <c r="A26" s="98">
        <v>2</v>
      </c>
      <c r="B26" s="62" t="s">
        <v>40</v>
      </c>
      <c r="C26" s="63"/>
      <c r="D26" s="63"/>
      <c r="E26" s="63"/>
      <c r="F26" s="63"/>
      <c r="G26" s="64"/>
      <c r="H26" s="30"/>
      <c r="I26" s="35" t="s">
        <v>87</v>
      </c>
      <c r="J26" s="35" t="s">
        <v>102</v>
      </c>
      <c r="K26" s="31"/>
      <c r="L26" s="31"/>
      <c r="M26" s="32"/>
      <c r="N26" s="119"/>
    </row>
    <row r="27" spans="1:14" ht="183" customHeight="1" x14ac:dyDescent="0.25">
      <c r="A27" s="61"/>
      <c r="B27" s="65" t="s">
        <v>86</v>
      </c>
      <c r="C27" s="65" t="s">
        <v>103</v>
      </c>
      <c r="D27" s="60">
        <v>42729</v>
      </c>
      <c r="E27" s="60">
        <v>42729</v>
      </c>
      <c r="F27" s="68" t="s">
        <v>30</v>
      </c>
      <c r="G27" s="60">
        <v>42979</v>
      </c>
      <c r="H27" s="33" t="s">
        <v>83</v>
      </c>
      <c r="I27" s="35" t="s">
        <v>87</v>
      </c>
      <c r="J27" s="35" t="s">
        <v>102</v>
      </c>
      <c r="K27" s="31">
        <v>1725</v>
      </c>
      <c r="L27" s="31">
        <v>1725</v>
      </c>
      <c r="M27" s="32">
        <f>L27/K27</f>
        <v>1</v>
      </c>
      <c r="N27" s="56"/>
    </row>
    <row r="28" spans="1:14" ht="25.5" x14ac:dyDescent="0.25">
      <c r="A28" s="61"/>
      <c r="B28" s="66"/>
      <c r="C28" s="66"/>
      <c r="D28" s="61"/>
      <c r="E28" s="61"/>
      <c r="F28" s="61"/>
      <c r="G28" s="61"/>
      <c r="H28" s="37" t="s">
        <v>84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56"/>
    </row>
    <row r="29" spans="1:14" ht="25.5" x14ac:dyDescent="0.25">
      <c r="A29" s="99"/>
      <c r="B29" s="67"/>
      <c r="C29" s="67"/>
      <c r="D29" s="61"/>
      <c r="E29" s="61"/>
      <c r="F29" s="61"/>
      <c r="G29" s="61"/>
      <c r="H29" s="29" t="s">
        <v>85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57"/>
    </row>
    <row r="30" spans="1:14" ht="12.75" customHeight="1" x14ac:dyDescent="0.25">
      <c r="A30" s="98">
        <v>3</v>
      </c>
      <c r="B30" s="62" t="s">
        <v>42</v>
      </c>
      <c r="C30" s="113"/>
      <c r="D30" s="113"/>
      <c r="E30" s="113"/>
      <c r="F30" s="113"/>
      <c r="G30" s="114"/>
      <c r="I30" s="35" t="s">
        <v>87</v>
      </c>
      <c r="J30" s="34">
        <v>13</v>
      </c>
      <c r="K30" s="31"/>
      <c r="L30" s="31"/>
      <c r="M30" s="32"/>
      <c r="N30" s="55"/>
    </row>
    <row r="31" spans="1:14" ht="117.75" customHeight="1" x14ac:dyDescent="0.25">
      <c r="A31" s="61"/>
      <c r="B31" s="65" t="s">
        <v>41</v>
      </c>
      <c r="C31" s="65" t="s">
        <v>105</v>
      </c>
      <c r="D31" s="60">
        <v>42736</v>
      </c>
      <c r="E31" s="60">
        <v>42825</v>
      </c>
      <c r="F31" s="68" t="s">
        <v>30</v>
      </c>
      <c r="G31" s="60">
        <v>42979</v>
      </c>
      <c r="H31" s="33" t="s">
        <v>83</v>
      </c>
      <c r="I31" s="35" t="s">
        <v>87</v>
      </c>
      <c r="J31" s="35" t="s">
        <v>102</v>
      </c>
      <c r="K31" s="31">
        <v>0</v>
      </c>
      <c r="L31" s="31">
        <v>0</v>
      </c>
      <c r="M31" s="32">
        <v>0</v>
      </c>
      <c r="N31" s="58"/>
    </row>
    <row r="32" spans="1:14" ht="25.5" x14ac:dyDescent="0.25">
      <c r="A32" s="61"/>
      <c r="B32" s="115"/>
      <c r="C32" s="66"/>
      <c r="D32" s="111"/>
      <c r="E32" s="111"/>
      <c r="F32" s="61"/>
      <c r="G32" s="61"/>
      <c r="H32" s="37" t="s">
        <v>84</v>
      </c>
      <c r="I32" s="34"/>
      <c r="J32" s="34"/>
      <c r="K32" s="36"/>
      <c r="L32" s="36"/>
      <c r="M32" s="32"/>
      <c r="N32" s="58"/>
    </row>
    <row r="33" spans="1:14" ht="25.5" x14ac:dyDescent="0.25">
      <c r="A33" s="99"/>
      <c r="B33" s="116"/>
      <c r="C33" s="67"/>
      <c r="D33" s="112"/>
      <c r="E33" s="112"/>
      <c r="F33" s="99"/>
      <c r="G33" s="99"/>
      <c r="H33" s="34" t="s">
        <v>85</v>
      </c>
      <c r="I33" s="34"/>
      <c r="J33" s="34"/>
      <c r="K33" s="36"/>
      <c r="L33" s="36"/>
      <c r="M33" s="32"/>
      <c r="N33" s="59"/>
    </row>
    <row r="34" spans="1:14" x14ac:dyDescent="0.25">
      <c r="A34" s="38" t="s">
        <v>106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5">
      <c r="A36" s="38" t="s">
        <v>88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107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90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28.1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" x14ac:dyDescent="0.25">
      <c r="A44" s="117" t="s">
        <v>108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4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5">
      <c r="A46" s="38" t="s">
        <v>91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42.6" customHeight="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" x14ac:dyDescent="0.25">
      <c r="A48" s="117" t="s">
        <v>96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42.6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" x14ac:dyDescent="0.25">
      <c r="A50" s="117" t="s">
        <v>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25.9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 x14ac:dyDescent="0.25">
      <c r="A52" s="117" t="s">
        <v>98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27" customHeigh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" x14ac:dyDescent="0.25">
      <c r="A54" s="117" t="s">
        <v>99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27.6" customHeigh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" x14ac:dyDescent="0.25">
      <c r="A56" s="117" t="s">
        <v>100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x14ac:dyDescent="0.25">
      <c r="A58" s="38" t="s">
        <v>92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8" t="s">
        <v>93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x14ac:dyDescent="0.25">
      <c r="A62" s="38" t="s">
        <v>94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x14ac:dyDescent="0.25">
      <c r="A64" s="38" t="s">
        <v>95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</sheetData>
  <mergeCells count="77">
    <mergeCell ref="A44:N44"/>
    <mergeCell ref="A48:N48"/>
    <mergeCell ref="F27:F29"/>
    <mergeCell ref="A56:N56"/>
    <mergeCell ref="A50:N50"/>
    <mergeCell ref="A52:N52"/>
    <mergeCell ref="F31:F33"/>
    <mergeCell ref="G31:G33"/>
    <mergeCell ref="N30:N33"/>
    <mergeCell ref="A54:N54"/>
    <mergeCell ref="N26:N29"/>
    <mergeCell ref="E27:E29"/>
    <mergeCell ref="B26:G26"/>
    <mergeCell ref="B27:B29"/>
    <mergeCell ref="C27:C29"/>
    <mergeCell ref="A17:A20"/>
    <mergeCell ref="C31:C33"/>
    <mergeCell ref="D31:D33"/>
    <mergeCell ref="A30:A33"/>
    <mergeCell ref="B30:G30"/>
    <mergeCell ref="E31:E33"/>
    <mergeCell ref="B31:B33"/>
    <mergeCell ref="E18:E20"/>
    <mergeCell ref="F18:F20"/>
    <mergeCell ref="G18:G20"/>
    <mergeCell ref="D18:D20"/>
    <mergeCell ref="G27:G29"/>
    <mergeCell ref="A22:A25"/>
    <mergeCell ref="A26:A29"/>
    <mergeCell ref="E23:E25"/>
    <mergeCell ref="D27:D29"/>
    <mergeCell ref="A9:A12"/>
    <mergeCell ref="G14:G16"/>
    <mergeCell ref="B8:G8"/>
    <mergeCell ref="M4:M5"/>
    <mergeCell ref="A13:A16"/>
    <mergeCell ref="B9:G9"/>
    <mergeCell ref="D10:D12"/>
    <mergeCell ref="F14:F16"/>
    <mergeCell ref="D14:D16"/>
    <mergeCell ref="E14:E16"/>
    <mergeCell ref="C14:C16"/>
    <mergeCell ref="A7:G7"/>
    <mergeCell ref="A3:A5"/>
    <mergeCell ref="B3:B5"/>
    <mergeCell ref="C3:C5"/>
    <mergeCell ref="D3:E4"/>
    <mergeCell ref="A1:N1"/>
    <mergeCell ref="F3:F5"/>
    <mergeCell ref="G3:G5"/>
    <mergeCell ref="H3:H5"/>
    <mergeCell ref="K4:L4"/>
    <mergeCell ref="I4:J4"/>
    <mergeCell ref="I3:M3"/>
    <mergeCell ref="N3:N5"/>
    <mergeCell ref="A2:N2"/>
    <mergeCell ref="N9:N12"/>
    <mergeCell ref="N13:N16"/>
    <mergeCell ref="B14:B16"/>
    <mergeCell ref="F10:F12"/>
    <mergeCell ref="E10:E12"/>
    <mergeCell ref="G10:G12"/>
    <mergeCell ref="B10:B12"/>
    <mergeCell ref="C10:C12"/>
    <mergeCell ref="B13:G13"/>
    <mergeCell ref="N22:N25"/>
    <mergeCell ref="N17:N20"/>
    <mergeCell ref="G23:G25"/>
    <mergeCell ref="B22:G22"/>
    <mergeCell ref="C23:C25"/>
    <mergeCell ref="F23:F25"/>
    <mergeCell ref="D23:D25"/>
    <mergeCell ref="B17:G17"/>
    <mergeCell ref="B18:B20"/>
    <mergeCell ref="B23:B25"/>
    <mergeCell ref="C18:C20"/>
    <mergeCell ref="B21:G21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Ильдутов Евгений Анатольевич</cp:lastModifiedBy>
  <cp:lastPrinted>2016-01-12T14:25:01Z</cp:lastPrinted>
  <dcterms:created xsi:type="dcterms:W3CDTF">2014-02-05T13:04:04Z</dcterms:created>
  <dcterms:modified xsi:type="dcterms:W3CDTF">2017-09-13T11:51:25Z</dcterms:modified>
</cp:coreProperties>
</file>