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375" windowWidth="13650" windowHeight="8550" activeTab="0"/>
  </bookViews>
  <sheets>
    <sheet name="Форма_1" sheetId="1" r:id="rId1"/>
    <sheet name="Лист3" sheetId="2" state="hidden" r:id="rId2"/>
    <sheet name="Форма_2" sheetId="3" r:id="rId3"/>
  </sheets>
  <definedNames>
    <definedName name="_xlnm.Print_Titles" localSheetId="2">'Форма_2'!$4:$6</definedName>
    <definedName name="_xlnm.Print_Area" localSheetId="2">'Форма_2'!$A$1:$N$61</definedName>
  </definedNames>
  <calcPr fullCalcOnLoad="1"/>
</workbook>
</file>

<file path=xl/sharedStrings.xml><?xml version="1.0" encoding="utf-8"?>
<sst xmlns="http://schemas.openxmlformats.org/spreadsheetml/2006/main" count="198" uniqueCount="138">
  <si>
    <t>№ п/п</t>
  </si>
  <si>
    <t>О ходе достижения показателей, содержащихся в указах Президента Российской Федерации от 7 мая 2012 №596-606</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</si>
  <si>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</si>
  <si>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</si>
  <si>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</si>
  <si>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</si>
  <si>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</si>
  <si>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</si>
  <si>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</si>
  <si>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</si>
  <si>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Фактическое</t>
  </si>
  <si>
    <t>Отклонение</t>
  </si>
  <si>
    <t>Указ Президента Российской Федерации от 07.05.2012 № 606 «О мерах по реализации демографической политики Российской Федерации»</t>
  </si>
  <si>
    <t>Плановое*</t>
  </si>
  <si>
    <t>*Данные в графе 8 "Плановое значение" установлены Концепцией демографического развития Ульяновской области до 2030 года (утверждена распоряжением Правительства Ульяновской области от 06.11.2014 №514-р)</t>
  </si>
  <si>
    <t>Форма 1</t>
  </si>
  <si>
    <t>Закон Ульяновской области от 31.08.2012 № 113-ЗО "О ежемесячной денежной выплате на ребёнка до достижения им возраста трёх лет"</t>
  </si>
  <si>
    <t>Закон Ульяновской области от 02.11.2011 № 180-ЗО "О некоторых мерах по улучшению демографической ситуации в Ульяновской области"</t>
  </si>
  <si>
    <t>Закон Ульяновской области от 05.02.2008 № 24-ЗО "О дополнительных мерах социальной поддержки семей, имеющих детей"</t>
  </si>
  <si>
    <t>Закон Ульяновской области от 29.12.2005 № 154-ЗО "О мерах социальной поддержки многодетных семей в Ульяновской области"</t>
  </si>
  <si>
    <t>Оказание мер социальной поддержки многодетным семьям</t>
  </si>
  <si>
    <t>Закон Ульяновской области от 01.11.2006 № 152-ЗО "О пособиях на детей в Ульяновской области"</t>
  </si>
  <si>
    <t>Закон Ульяновской области от 29.09.2015 № 132-ЗО "О мерах социальной поддержки отдельных категорий граждан в Ульяновской области"</t>
  </si>
  <si>
    <t>Закон Ульяновской области от 09.01.2008 № 10-ЗО "О звании Ветеран труда Ульяновской области"</t>
  </si>
  <si>
    <t>Закон Ульяновской области от 09.11.2010 № 176-ЗО "О мерах поддержки творческих работников в Ульяновской области"</t>
  </si>
  <si>
    <t>Закон Ульяновской области от 09.11.2010 № 177-ЗО "О мерах социальной поддержки инвалидов и участников Великой Отечественной войны, ветеранов боевых действий, бывших несовершеннолетних узников концлагерей, гетто и других мест принудительного содержания, созданных фашистами и их союзниками в период второй мировой войны, в Ульяновской области"</t>
  </si>
  <si>
    <t>Оказание мер социальной поддержки ветеранам труда Ульяновской области</t>
  </si>
  <si>
    <t>Оказание мер социальной поддержки инвалидам и участникам ВОВ,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</si>
  <si>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Организация профессионального обучения (переобучения) женщин, находящихся в отпуске по уходу за ребенком до достижения им возраста трех лет (в рамках мер, направленных на создание условий для совмещения женщинами обязанностей по воспитанию детей с трудовой занятостью)</t>
  </si>
  <si>
    <t>Предоставление мер социальной поддержки семьям при рождении третьего или последующего ребёнка</t>
  </si>
  <si>
    <t>Выдача и реализация сертификатов "Семья"</t>
  </si>
  <si>
    <t>Оказание мер социальной поддержки ветеранам труда, труженикам тыла, реабилитированным (репрессированным) лицам</t>
  </si>
  <si>
    <t>Закон Ульяновской области от 17.11.2013 № 159-ЗО "О регулировании земельных отношений в Ульяновской области"</t>
  </si>
  <si>
    <t xml:space="preserve">Развитие программ трудоустройства и занятости подростков и молодежи </t>
  </si>
  <si>
    <t>Оказание мер социальной поддержки семьям, в которых дети родились в результате многоплодных родов, студенческим семьям, малообеспеченным одиноким родителям, семьям при рождении четвёртого ребенка</t>
  </si>
  <si>
    <t>постановление Правительства Ульяновской области от 11.09.2013 № 37/408 "Об утверждении государственной программы Ульяновской области "Социальная поддержка и защита населения Ульяновской области" на 2014-2018 годы"</t>
  </si>
  <si>
    <t>Предоставление мер социальной поддержки ветеранам творческих профессий в Ульяновской области</t>
  </si>
  <si>
    <t>Развитие системы социального обслуживания граждан пожилого возраста и инвалидов, направленной на ликвидацию очередности в организации социального обслуживания населения, привлечение негосударственных организаций в сферу социального обслуживания</t>
  </si>
  <si>
    <t>Суммарный коэффициент рождаемости</t>
  </si>
  <si>
    <t>число родившихся на 1 женщину</t>
  </si>
  <si>
    <t>лет</t>
  </si>
  <si>
    <t xml:space="preserve">Министерство здравоохранения, семьи и социального благополучия Ульяновской области </t>
  </si>
  <si>
    <t>Отчетная дата (период) значение показателя (год)</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</si>
  <si>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</si>
  <si>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</si>
  <si>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</si>
  <si>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</si>
  <si>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</si>
  <si>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</si>
  <si>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</si>
  <si>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 xml:space="preserve">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</si>
  <si>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</si>
  <si>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</si>
  <si>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</si>
  <si>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</si>
  <si>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</si>
  <si>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</si>
  <si>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</si>
  <si>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</si>
  <si>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</si>
  <si>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</si>
  <si>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</si>
  <si>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</si>
  <si>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</si>
  <si>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</si>
  <si>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</si>
  <si>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</si>
  <si>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</si>
  <si>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</si>
  <si>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</si>
  <si>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</si>
  <si>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</si>
  <si>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</si>
  <si>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</si>
  <si>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</si>
  <si>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</si>
  <si>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</si>
  <si>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</si>
  <si>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финансированиядается соответствующее разъяснение.</t>
  </si>
  <si>
    <t>Выплата дополнительного  единовременного пособия при рождении ребенка</t>
  </si>
  <si>
    <t>Оказание социальной поддержки 100600 региональным льготникам</t>
  </si>
  <si>
    <t>Оказание социальной поддержки 115400 ветеранам труда Ульяновской области</t>
  </si>
  <si>
    <t>Ожидаемая продолжительность жизни при рождении</t>
  </si>
  <si>
    <t>03</t>
  </si>
  <si>
    <t>04</t>
  </si>
  <si>
    <t>01</t>
  </si>
  <si>
    <t>37.1</t>
  </si>
  <si>
    <t>37.2</t>
  </si>
  <si>
    <t>37.3</t>
  </si>
  <si>
    <t>37.4</t>
  </si>
  <si>
    <t>37.5</t>
  </si>
  <si>
    <t>37.6</t>
  </si>
  <si>
    <t>38.1</t>
  </si>
  <si>
    <t>38.2</t>
  </si>
  <si>
    <t>38.3</t>
  </si>
  <si>
    <t>38.4</t>
  </si>
  <si>
    <t>38.5</t>
  </si>
  <si>
    <t>38.6</t>
  </si>
  <si>
    <t>1.</t>
  </si>
  <si>
    <t>2.</t>
  </si>
  <si>
    <t>3.</t>
  </si>
  <si>
    <t>4.</t>
  </si>
  <si>
    <t>5.</t>
  </si>
  <si>
    <t>6.</t>
  </si>
  <si>
    <t>7.</t>
  </si>
  <si>
    <t>8.</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</si>
  <si>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</si>
  <si>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</si>
  <si>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</si>
  <si>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</si>
  <si>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Рождение в 2018 году 2331 третьих и последующих ребёнка</t>
  </si>
  <si>
    <t xml:space="preserve">Предоставление пособий на детей </t>
  </si>
  <si>
    <t>Улучшение жилищных условий 165 семей с детьми</t>
  </si>
  <si>
    <t xml:space="preserve">Реализация именных сертификатов "Семья"               2500 семьями </t>
  </si>
  <si>
    <t>Оказание социальной поддрежки 10000 семьям</t>
  </si>
  <si>
    <t>В трудоустройство в 2018 году  5011 поростков и молодёжи</t>
  </si>
  <si>
    <t xml:space="preserve">Оказание социальной поддержки ветеранам творческих профессий </t>
  </si>
  <si>
    <t>Оказание социальной поддержки  инвалидам и участникам Великой Отечественной войны, ветеранам боевых действий, бывшим несовершеннолетним узникам концлагерей, гетто и других мест принудительного содержания, созданных фашистами и их союзниками в период второй мировой войны</t>
  </si>
  <si>
    <t>Обучение и дополнительное профессиональное образование в 2018 году 250 женщин, находящихся в отпуске по уходу за ребёнком до достижения им возраста трёх лет</t>
  </si>
  <si>
    <t>В течение 1 полугодия 2018 года запланировано формирование 450 земельных участков в Вешкаймском районе, Сенгилеевском районе, Ульяновском районе,  г. Ульяновск, Сурском районе, Барышском районе, Старомайнском районе, Чердаклинском районе.</t>
  </si>
  <si>
    <t>1,668 прогноз</t>
  </si>
  <si>
    <t>71,6   прогноз</t>
  </si>
  <si>
    <t xml:space="preserve">Предварительные данные. Окончательные данные будут опубликованы Росстатом в III квартале 2018 года
</t>
  </si>
  <si>
    <t>Предварительные данные. Окончательные данные будут опубликованы Росстатом в III квартале 2018 года</t>
  </si>
  <si>
    <t>Полная ликвидация очерёдности во все типы учреждений социального обслуживания к концу 2018 года. Достижение показателя удельного веса негосударственных организаций, включенных в реестр поставщиков социальных услуг Ульяновской области - 15% от общего числа организаций</t>
  </si>
  <si>
    <t>В 2018 году к работе приступили 2718 подростков.</t>
  </si>
  <si>
    <t>В 2018 году к  обучению приступили 192 женщины.</t>
  </si>
  <si>
    <t>июль 2018 года</t>
  </si>
  <si>
    <t>В целях ликвидации очерёдности в психоневрологические интернаты  дом-интернат "Союз" в с. Бригадировка" перепрофилирован в психоневрологический интернат. По состоянию на 01.08.2018 очередь в ПНИ отсутствует. По состоянию на 01.08.2018 в областном  реестре поставщиков социальных услуг состоят 11 негосударственных организацй, что составляет 28,2% от общего числа организаций, включённых в реестр.</t>
  </si>
  <si>
    <t xml:space="preserve">На 01.08.2018 года зарегистрировано рождение 1462 третьих или последующих ребёнка.
</t>
  </si>
  <si>
    <t>Меры социальной поддержки в 2018 году предоставлены 97593 региональным льготникам.</t>
  </si>
  <si>
    <t>Меры социальной поддержки в 2018 году предоставлены  111360 ветеранам.</t>
  </si>
  <si>
    <t>Меры социальной поддержки в 2018 году предоставлены 221 творческим работникам и ветеранам творческой профессии.</t>
  </si>
  <si>
    <t>Меры социальной поддержки в 2018 году предоставлены 1525 гражданам.</t>
  </si>
  <si>
    <t>В 2018 году единовременное пособие при рождении 1 ребёнка предоставлено на 1229 ребёнка, ежемесячное пособие на ребёнка  на 50694 детей.</t>
  </si>
  <si>
    <t>В 2018 году меры социальной поддержки получили 9483 семей на 20669 детей.</t>
  </si>
  <si>
    <t>В 2018 году выдано 150 свидетельства о предоставлении единовременной выплаты на улучшение жилищных условий, в том числе   при рождении детей в результате многоплодных родов свидетельства получили -  28 семей, при рождении четвертого или последующего ребёнка  - 122 семьи.  В 2018 году реализовала свои свидетельства 115 семей.</t>
  </si>
  <si>
    <t>В 2018 году выдано 3437 сертификатов, реализовано 587 сертификатов, в том числе: 147 на улучшение жилищных условий, 308  на образование, 69  на  медицинские услуги, 45 на страхование, 2 детский отдых, 15 подведение коммуникаций, 1 средства реабилитации для детей-инвалидов.</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</si>
</sst>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0"/>
      <color indexed="10"/>
      <name val="Times New Roman"/>
      <family val="1"/>
    </font>
    <font>
      <sz val="10"/>
      <color indexed="10"/>
      <name val="Arial Cyr"/>
      <family val="0"/>
    </font>
    <font>
      <sz val="11"/>
      <color theme="1"/>
      <name val="Calibri"/>
      <family val="2"/>
    </font>
    <font>
      <sz val="10"/>
      <color rgb="FFFF0000"/>
      <name val="Times New Roman"/>
      <family val="1"/>
    </font>
    <font>
      <sz val="10"/>
      <color rgb="FFFF0000"/>
      <name val="Arial Cyr"/>
      <family val="0"/>
    </font>
    <font>
      <sz val="10"/>
      <color theme="1"/>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9" fillId="0" borderId="0">
      <alignment/>
      <protection/>
    </xf>
    <xf numFmtId="0" fontId="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52">
    <xf numFmtId="0" fontId="0" fillId="0" borderId="0" xfId="0" applyAlignment="1">
      <alignment/>
    </xf>
    <xf numFmtId="0" fontId="18" fillId="0" borderId="0" xfId="54" applyFont="1" applyAlignment="1">
      <alignment vertical="center"/>
      <protection/>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Font="1" applyAlignment="1">
      <alignment/>
    </xf>
    <xf numFmtId="0" fontId="23" fillId="0" borderId="0" xfId="0" applyFont="1" applyAlignment="1">
      <alignment horizontal="center"/>
    </xf>
    <xf numFmtId="0" fontId="18" fillId="0" borderId="10" xfId="54" applyFont="1" applyBorder="1" applyAlignment="1">
      <alignment horizontal="center" vertical="center" wrapText="1"/>
      <protection/>
    </xf>
    <xf numFmtId="0" fontId="18" fillId="0" borderId="10" xfId="54" applyFont="1" applyBorder="1" applyAlignment="1">
      <alignment horizontal="left" vertical="center" wrapText="1"/>
      <protection/>
    </xf>
    <xf numFmtId="0" fontId="18" fillId="0" borderId="10" xfId="54" applyNumberFormat="1" applyFont="1" applyBorder="1" applyAlignment="1">
      <alignment horizontal="center" vertical="center" wrapText="1"/>
      <protection/>
    </xf>
    <xf numFmtId="0" fontId="24" fillId="0" borderId="0" xfId="0" applyFont="1" applyAlignment="1">
      <alignment vertical="top"/>
    </xf>
    <xf numFmtId="0" fontId="24" fillId="0" borderId="0" xfId="0" applyFont="1" applyAlignment="1">
      <alignment/>
    </xf>
    <xf numFmtId="0" fontId="22" fillId="0" borderId="0" xfId="0" applyFont="1" applyBorder="1" applyAlignment="1">
      <alignment/>
    </xf>
    <xf numFmtId="0" fontId="24" fillId="0" borderId="0" xfId="0" applyFont="1" applyBorder="1" applyAlignment="1">
      <alignment horizontal="left"/>
    </xf>
    <xf numFmtId="0" fontId="24" fillId="0" borderId="0" xfId="54" applyFont="1" applyAlignment="1">
      <alignment vertical="center" wrapText="1"/>
      <protection/>
    </xf>
    <xf numFmtId="0" fontId="24" fillId="0" borderId="0" xfId="54" applyFont="1" applyAlignment="1">
      <alignment horizontal="right" vertical="center" wrapText="1"/>
      <protection/>
    </xf>
    <xf numFmtId="0" fontId="24" fillId="0" borderId="10" xfId="55"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24" borderId="10" xfId="54" applyFont="1" applyFill="1" applyBorder="1" applyAlignment="1">
      <alignment horizontal="center" vertical="center" wrapText="1"/>
      <protection/>
    </xf>
    <xf numFmtId="0" fontId="18" fillId="0" borderId="10" xfId="54" applyFont="1" applyBorder="1" applyAlignment="1">
      <alignment horizontal="center" vertical="center" wrapText="1"/>
      <protection/>
    </xf>
    <xf numFmtId="172" fontId="18" fillId="0" borderId="10" xfId="54" applyNumberFormat="1" applyFont="1" applyBorder="1" applyAlignment="1">
      <alignment horizontal="center" vertical="center" wrapText="1"/>
      <protection/>
    </xf>
    <xf numFmtId="0" fontId="24" fillId="0" borderId="0" xfId="0" applyFont="1" applyAlignment="1">
      <alignment horizontal="left"/>
    </xf>
    <xf numFmtId="0" fontId="18"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0" borderId="10" xfId="54" applyFont="1" applyBorder="1" applyAlignment="1">
      <alignment horizontal="left" vertical="center" wrapText="1"/>
      <protection/>
    </xf>
    <xf numFmtId="172" fontId="22" fillId="0" borderId="10" xfId="54" applyNumberFormat="1" applyFont="1" applyBorder="1" applyAlignment="1">
      <alignment horizontal="center" vertical="center" wrapText="1"/>
      <protection/>
    </xf>
    <xf numFmtId="0" fontId="22" fillId="0" borderId="10" xfId="54" applyNumberFormat="1" applyFont="1" applyBorder="1" applyAlignment="1">
      <alignment horizontal="center" vertical="center" wrapText="1"/>
      <protection/>
    </xf>
    <xf numFmtId="0" fontId="18" fillId="0" borderId="11" xfId="55" applyFont="1" applyFill="1" applyBorder="1" applyAlignment="1">
      <alignment horizontal="center" vertical="top" wrapText="1"/>
      <protection/>
    </xf>
    <xf numFmtId="0" fontId="18" fillId="0" borderId="10" xfId="55" applyFont="1" applyFill="1" applyBorder="1" applyAlignment="1">
      <alignment horizontal="center" vertical="top" wrapText="1"/>
      <protection/>
    </xf>
    <xf numFmtId="14" fontId="18" fillId="0" borderId="11" xfId="55"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5" applyFont="1" applyFill="1" applyBorder="1" applyAlignment="1">
      <alignment horizontal="center" vertical="top" wrapText="1"/>
      <protection/>
    </xf>
    <xf numFmtId="0" fontId="22" fillId="0" borderId="11" xfId="0" applyFont="1" applyBorder="1" applyAlignment="1">
      <alignment horizontal="center" vertical="top" wrapText="1"/>
    </xf>
    <xf numFmtId="0" fontId="23" fillId="0" borderId="10" xfId="0" applyFont="1" applyBorder="1" applyAlignment="1">
      <alignment horizontal="center" vertical="top" wrapText="1"/>
    </xf>
    <xf numFmtId="14" fontId="18" fillId="0" borderId="10" xfId="55" applyNumberFormat="1" applyFont="1" applyFill="1" applyBorder="1" applyAlignment="1">
      <alignment horizontal="center" vertical="top" wrapText="1"/>
      <protection/>
    </xf>
    <xf numFmtId="0" fontId="26" fillId="0" borderId="10" xfId="55" applyFont="1" applyFill="1" applyBorder="1" applyAlignment="1">
      <alignment horizontal="center" vertical="top" wrapText="1"/>
      <protection/>
    </xf>
    <xf numFmtId="0" fontId="24" fillId="0" borderId="10" xfId="55"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5"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5"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5" borderId="10" xfId="0" applyNumberFormat="1" applyFont="1" applyFill="1" applyBorder="1" applyAlignment="1">
      <alignment vertical="top"/>
    </xf>
    <xf numFmtId="49" fontId="18" fillId="0" borderId="10" xfId="54" applyNumberFormat="1" applyFont="1" applyBorder="1" applyAlignment="1">
      <alignment horizontal="center" vertical="center" wrapText="1"/>
      <protection/>
    </xf>
    <xf numFmtId="0" fontId="30" fillId="0" borderId="10" xfId="0" applyFont="1" applyFill="1" applyBorder="1" applyAlignment="1">
      <alignment vertical="top"/>
    </xf>
    <xf numFmtId="9" fontId="22" fillId="25" borderId="10" xfId="0" applyNumberFormat="1" applyFont="1" applyFill="1" applyBorder="1" applyAlignment="1">
      <alignment vertical="top"/>
    </xf>
    <xf numFmtId="0" fontId="0" fillId="25" borderId="13" xfId="0" applyFont="1" applyFill="1" applyBorder="1" applyAlignment="1">
      <alignment vertical="top" wrapText="1"/>
    </xf>
    <xf numFmtId="0" fontId="0" fillId="25" borderId="14" xfId="0" applyFont="1" applyFill="1" applyBorder="1" applyAlignment="1">
      <alignment vertical="top" wrapText="1"/>
    </xf>
    <xf numFmtId="172" fontId="30" fillId="0" borderId="10" xfId="0" applyNumberFormat="1" applyFont="1" applyFill="1" applyBorder="1" applyAlignment="1">
      <alignment vertical="top"/>
    </xf>
    <xf numFmtId="172" fontId="30" fillId="25" borderId="10" xfId="0" applyNumberFormat="1" applyFont="1" applyFill="1" applyBorder="1" applyAlignment="1">
      <alignment vertical="top"/>
    </xf>
    <xf numFmtId="0" fontId="22" fillId="25" borderId="11" xfId="0" applyFont="1" applyFill="1" applyBorder="1" applyAlignment="1">
      <alignment vertical="top" wrapText="1"/>
    </xf>
    <xf numFmtId="0" fontId="24" fillId="0" borderId="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0" xfId="54" applyFont="1" applyBorder="1" applyAlignment="1">
      <alignment horizontal="center" vertical="center" wrapText="1"/>
      <protection/>
    </xf>
    <xf numFmtId="0" fontId="18" fillId="0" borderId="11"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22" fillId="0" borderId="14" xfId="0" applyFont="1" applyBorder="1" applyAlignment="1">
      <alignment horizontal="center" vertical="center" wrapText="1"/>
    </xf>
    <xf numFmtId="0" fontId="22" fillId="0" borderId="13" xfId="0" applyFont="1" applyBorder="1" applyAlignment="1">
      <alignment horizontal="center" vertical="center" wrapText="1"/>
    </xf>
    <xf numFmtId="0" fontId="18" fillId="0" borderId="14" xfId="54" applyFont="1" applyBorder="1" applyAlignment="1">
      <alignment horizontal="center" vertical="center"/>
      <protection/>
    </xf>
    <xf numFmtId="0" fontId="18" fillId="0" borderId="13" xfId="54" applyFont="1" applyBorder="1" applyAlignment="1">
      <alignment horizontal="center" vertical="center"/>
      <protection/>
    </xf>
    <xf numFmtId="0" fontId="18" fillId="0" borderId="11" xfId="54" applyFont="1" applyBorder="1" applyAlignment="1">
      <alignment horizontal="center" vertical="center" wrapText="1"/>
      <protection/>
    </xf>
    <xf numFmtId="0" fontId="18" fillId="0" borderId="14" xfId="54" applyFont="1" applyBorder="1" applyAlignment="1">
      <alignment horizontal="center" vertical="center" wrapText="1"/>
      <protection/>
    </xf>
    <xf numFmtId="0" fontId="18" fillId="0" borderId="13" xfId="54" applyFont="1" applyBorder="1" applyAlignment="1">
      <alignment horizontal="center" vertical="center" wrapText="1"/>
      <protection/>
    </xf>
    <xf numFmtId="0" fontId="18" fillId="0" borderId="10" xfId="0" applyFont="1" applyBorder="1" applyAlignment="1">
      <alignment horizontal="center" vertical="center" wrapText="1"/>
    </xf>
    <xf numFmtId="0" fontId="22" fillId="0" borderId="0" xfId="0" applyFont="1" applyFill="1" applyAlignment="1">
      <alignment vertical="top" wrapText="1"/>
    </xf>
    <xf numFmtId="0" fontId="0" fillId="0" borderId="0" xfId="0" applyAlignment="1">
      <alignment vertical="top" wrapText="1"/>
    </xf>
    <xf numFmtId="0" fontId="24" fillId="0" borderId="11" xfId="55" applyFont="1" applyFill="1" applyBorder="1" applyAlignment="1">
      <alignment horizontal="center" vertical="top" wrapText="1"/>
      <protection/>
    </xf>
    <xf numFmtId="0" fontId="0" fillId="0" borderId="14" xfId="0" applyBorder="1" applyAlignment="1">
      <alignment horizontal="center" vertical="top" wrapText="1"/>
    </xf>
    <xf numFmtId="0" fontId="0" fillId="0" borderId="13" xfId="0" applyBorder="1" applyAlignment="1">
      <alignment horizontal="center" vertical="top" wrapText="1"/>
    </xf>
    <xf numFmtId="0" fontId="24" fillId="0" borderId="12" xfId="55" applyFont="1" applyFill="1" applyBorder="1" applyAlignment="1">
      <alignment horizontal="center" vertical="center" wrapText="1"/>
      <protection/>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1" xfId="0" applyFont="1" applyBorder="1" applyAlignment="1">
      <alignment horizontal="center" vertical="top" wrapText="1"/>
    </xf>
    <xf numFmtId="0" fontId="22" fillId="0" borderId="14" xfId="0" applyFont="1" applyBorder="1" applyAlignment="1">
      <alignment horizontal="center" vertical="top" wrapText="1"/>
    </xf>
    <xf numFmtId="0" fontId="22" fillId="0" borderId="14" xfId="0" applyFont="1" applyBorder="1" applyAlignment="1">
      <alignment horizontal="left" vertical="top" wrapText="1"/>
    </xf>
    <xf numFmtId="14" fontId="18" fillId="0" borderId="11" xfId="55" applyNumberFormat="1" applyFont="1" applyFill="1" applyBorder="1" applyAlignment="1">
      <alignment horizontal="center" vertical="top" wrapText="1"/>
      <protection/>
    </xf>
    <xf numFmtId="0" fontId="18" fillId="0" borderId="11" xfId="55" applyFont="1" applyFill="1" applyBorder="1" applyAlignment="1">
      <alignment horizontal="left" vertical="top" wrapText="1"/>
      <protection/>
    </xf>
    <xf numFmtId="0" fontId="22" fillId="0" borderId="14" xfId="0" applyFont="1" applyFill="1" applyBorder="1" applyAlignment="1">
      <alignment horizontal="left" vertical="top" wrapText="1"/>
    </xf>
    <xf numFmtId="0" fontId="22" fillId="0" borderId="13" xfId="0" applyFont="1" applyFill="1" applyBorder="1" applyAlignment="1">
      <alignment horizontal="left" vertical="top" wrapText="1"/>
    </xf>
    <xf numFmtId="0" fontId="22" fillId="0" borderId="13" xfId="0" applyFont="1" applyBorder="1" applyAlignment="1">
      <alignment horizontal="left" vertical="top" wrapText="1"/>
    </xf>
    <xf numFmtId="0" fontId="18" fillId="0" borderId="11" xfId="55" applyFont="1" applyFill="1" applyBorder="1" applyAlignment="1">
      <alignment horizontal="center" vertical="top" wrapText="1"/>
      <protection/>
    </xf>
    <xf numFmtId="0" fontId="23" fillId="0" borderId="18" xfId="0" applyFont="1" applyFill="1" applyBorder="1" applyAlignment="1">
      <alignment vertical="top" wrapText="1"/>
    </xf>
    <xf numFmtId="0" fontId="23" fillId="0" borderId="19" xfId="0" applyFont="1" applyBorder="1" applyAlignment="1">
      <alignment vertical="top" wrapText="1"/>
    </xf>
    <xf numFmtId="0" fontId="23" fillId="0" borderId="20" xfId="0" applyFont="1" applyBorder="1" applyAlignment="1">
      <alignment vertical="top" wrapText="1"/>
    </xf>
    <xf numFmtId="0" fontId="22" fillId="0" borderId="13" xfId="0" applyFont="1" applyBorder="1" applyAlignment="1">
      <alignment horizontal="center" vertical="top" wrapText="1"/>
    </xf>
    <xf numFmtId="0" fontId="24" fillId="0" borderId="18" xfId="55"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14" xfId="0" applyFont="1" applyBorder="1" applyAlignment="1">
      <alignment vertical="top" wrapText="1"/>
    </xf>
    <xf numFmtId="0" fontId="22" fillId="0" borderId="13" xfId="0" applyFont="1" applyBorder="1" applyAlignment="1">
      <alignment vertical="top" wrapText="1"/>
    </xf>
    <xf numFmtId="0" fontId="23" fillId="0" borderId="18" xfId="0" applyFont="1" applyBorder="1" applyAlignment="1">
      <alignment vertical="top" wrapText="1"/>
    </xf>
    <xf numFmtId="0" fontId="22" fillId="0" borderId="11" xfId="0" applyFont="1" applyBorder="1" applyAlignment="1">
      <alignment vertical="top" wrapText="1"/>
    </xf>
    <xf numFmtId="0" fontId="23"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Border="1" applyAlignment="1">
      <alignment horizontal="center" vertical="top" wrapText="1"/>
    </xf>
    <xf numFmtId="0" fontId="23" fillId="0" borderId="12"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top" wrapText="1"/>
    </xf>
    <xf numFmtId="0" fontId="22" fillId="25" borderId="11" xfId="0" applyFont="1" applyFill="1" applyBorder="1" applyAlignment="1">
      <alignment vertical="top" wrapText="1"/>
    </xf>
    <xf numFmtId="0" fontId="0" fillId="25" borderId="14" xfId="0" applyFill="1" applyBorder="1" applyAlignment="1">
      <alignment vertical="top" wrapText="1"/>
    </xf>
    <xf numFmtId="0" fontId="0" fillId="25" borderId="13" xfId="0" applyFill="1" applyBorder="1" applyAlignment="1">
      <alignment vertical="top" wrapText="1"/>
    </xf>
    <xf numFmtId="0" fontId="22" fillId="25" borderId="11" xfId="0" applyFont="1" applyFill="1" applyBorder="1" applyAlignment="1">
      <alignment horizontal="center" vertical="top" wrapText="1"/>
    </xf>
    <xf numFmtId="0" fontId="0" fillId="25" borderId="14" xfId="0" applyFont="1" applyFill="1" applyBorder="1" applyAlignment="1">
      <alignment horizontal="center" vertical="top" wrapText="1"/>
    </xf>
    <xf numFmtId="0" fontId="0" fillId="25" borderId="13" xfId="0" applyFont="1" applyFill="1" applyBorder="1" applyAlignment="1">
      <alignment horizontal="center" vertical="top" wrapText="1"/>
    </xf>
    <xf numFmtId="0" fontId="18" fillId="0" borderId="10" xfId="55" applyFont="1" applyFill="1" applyBorder="1" applyAlignment="1">
      <alignment horizontal="center" vertical="top" wrapText="1"/>
      <protection/>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5" fillId="0" borderId="19" xfId="0" applyFont="1" applyBorder="1" applyAlignment="1">
      <alignment horizontal="left" vertical="top" wrapText="1"/>
    </xf>
    <xf numFmtId="0" fontId="25" fillId="0" borderId="20" xfId="0" applyFont="1" applyBorder="1" applyAlignment="1">
      <alignment horizontal="left" vertical="top" wrapText="1"/>
    </xf>
    <xf numFmtId="0" fontId="25" fillId="0" borderId="19" xfId="0" applyFont="1" applyBorder="1" applyAlignment="1">
      <alignment vertical="top" wrapText="1"/>
    </xf>
    <xf numFmtId="0" fontId="25" fillId="0" borderId="20" xfId="0" applyFont="1" applyBorder="1" applyAlignment="1">
      <alignment vertical="top" wrapText="1"/>
    </xf>
    <xf numFmtId="0" fontId="23" fillId="0" borderId="11" xfId="0" applyFont="1" applyBorder="1" applyAlignment="1">
      <alignment horizontal="center" vertical="center" wrapText="1"/>
    </xf>
    <xf numFmtId="0" fontId="0" fillId="0" borderId="14" xfId="0" applyBorder="1" applyAlignment="1">
      <alignment horizontal="center" wrapText="1"/>
    </xf>
    <xf numFmtId="0" fontId="0" fillId="0" borderId="13" xfId="0" applyBorder="1" applyAlignment="1">
      <alignment horizontal="center" wrapText="1"/>
    </xf>
    <xf numFmtId="0" fontId="24" fillId="0" borderId="10" xfId="55" applyFont="1" applyFill="1" applyBorder="1" applyAlignment="1">
      <alignment horizontal="center" vertical="top" wrapText="1"/>
      <protection/>
    </xf>
    <xf numFmtId="0" fontId="0" fillId="0" borderId="10" xfId="0" applyBorder="1" applyAlignment="1">
      <alignment vertical="top"/>
    </xf>
    <xf numFmtId="0" fontId="22" fillId="0" borderId="11" xfId="0" applyFont="1" applyFill="1" applyBorder="1" applyAlignment="1">
      <alignment vertical="top" wrapText="1"/>
    </xf>
    <xf numFmtId="0" fontId="0" fillId="0" borderId="14" xfId="0" applyFont="1" applyBorder="1" applyAlignment="1">
      <alignment vertical="top"/>
    </xf>
    <xf numFmtId="0" fontId="0" fillId="0" borderId="13" xfId="0" applyFont="1" applyBorder="1" applyAlignment="1">
      <alignment vertical="top"/>
    </xf>
    <xf numFmtId="0" fontId="24" fillId="0" borderId="18" xfId="55" applyFont="1" applyFill="1" applyBorder="1" applyAlignment="1">
      <alignment horizontal="center" vertical="top" wrapText="1"/>
      <protection/>
    </xf>
    <xf numFmtId="0" fontId="24" fillId="0" borderId="19" xfId="55" applyFont="1" applyFill="1" applyBorder="1" applyAlignment="1">
      <alignment horizontal="center" vertical="top" wrapText="1"/>
      <protection/>
    </xf>
    <xf numFmtId="0" fontId="25" fillId="0" borderId="19" xfId="0" applyFont="1" applyBorder="1" applyAlignment="1">
      <alignment vertical="top"/>
    </xf>
    <xf numFmtId="0" fontId="25" fillId="0" borderId="20" xfId="0" applyFont="1" applyBorder="1" applyAlignment="1">
      <alignment vertical="top"/>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4" xfId="0" applyFont="1" applyBorder="1" applyAlignment="1">
      <alignment horizontal="center" vertical="center" textRotation="90"/>
    </xf>
    <xf numFmtId="0" fontId="0" fillId="0" borderId="10" xfId="0" applyBorder="1" applyAlignment="1">
      <alignment horizontal="center" vertical="top" wrapText="1"/>
    </xf>
    <xf numFmtId="0" fontId="0" fillId="0" borderId="14" xfId="0" applyFont="1" applyBorder="1" applyAlignment="1">
      <alignment vertical="top" wrapText="1"/>
    </xf>
    <xf numFmtId="0" fontId="0" fillId="0" borderId="13" xfId="0" applyFont="1" applyBorder="1" applyAlignment="1">
      <alignment vertical="top" wrapText="1"/>
    </xf>
    <xf numFmtId="0" fontId="31" fillId="25" borderId="14" xfId="0" applyFont="1" applyFill="1" applyBorder="1" applyAlignment="1">
      <alignment vertical="top"/>
    </xf>
    <xf numFmtId="0" fontId="31" fillId="25" borderId="13" xfId="0" applyFont="1" applyFill="1" applyBorder="1" applyAlignment="1">
      <alignment vertical="top"/>
    </xf>
    <xf numFmtId="0" fontId="0" fillId="25" borderId="14" xfId="0" applyFont="1" applyFill="1" applyBorder="1" applyAlignment="1">
      <alignment vertical="top"/>
    </xf>
    <xf numFmtId="0" fontId="0" fillId="25" borderId="13" xfId="0" applyFont="1" applyFill="1" applyBorder="1" applyAlignment="1">
      <alignment vertical="top"/>
    </xf>
    <xf numFmtId="0" fontId="32" fillId="0" borderId="11" xfId="0" applyFont="1" applyFill="1" applyBorder="1" applyAlignment="1">
      <alignment vertical="top" wrapText="1"/>
    </xf>
    <xf numFmtId="0" fontId="31" fillId="0" borderId="14" xfId="0" applyFont="1" applyBorder="1" applyAlignment="1">
      <alignment vertical="top"/>
    </xf>
    <xf numFmtId="0" fontId="31" fillId="0" borderId="13" xfId="0" applyFont="1" applyBorder="1" applyAlignment="1">
      <alignment vertical="top"/>
    </xf>
    <xf numFmtId="0" fontId="31" fillId="0" borderId="14" xfId="0" applyFont="1" applyBorder="1" applyAlignment="1">
      <alignment vertical="top" wrapText="1"/>
    </xf>
    <xf numFmtId="0" fontId="31" fillId="0" borderId="13" xfId="0" applyFont="1" applyBorder="1" applyAlignment="1">
      <alignment vertical="top" wrapText="1"/>
    </xf>
    <xf numFmtId="0" fontId="30" fillId="0" borderId="12" xfId="0" applyFont="1" applyBorder="1" applyAlignment="1">
      <alignment horizontal="justify" vertical="center"/>
    </xf>
    <xf numFmtId="0" fontId="31" fillId="0" borderId="23" xfId="0" applyFont="1" applyBorder="1" applyAlignment="1">
      <alignment horizontal="justify" vertical="center"/>
    </xf>
    <xf numFmtId="0" fontId="31" fillId="0" borderId="16" xfId="0" applyFont="1" applyBorder="1" applyAlignment="1">
      <alignment horizontal="justify"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0"/>
  <sheetViews>
    <sheetView tabSelected="1" zoomScaleSheetLayoutView="130" zoomScalePageLayoutView="0" workbookViewId="0" topLeftCell="A1">
      <selection activeCell="F1" sqref="F1"/>
    </sheetView>
  </sheetViews>
  <sheetFormatPr defaultColWidth="9.00390625" defaultRowHeight="12.75"/>
  <cols>
    <col min="1" max="1" width="11.75390625" style="4" customWidth="1"/>
    <col min="2" max="2" width="5.625" style="4" customWidth="1"/>
    <col min="3" max="3" width="13.75390625" style="4" customWidth="1"/>
    <col min="4" max="4" width="10.75390625" style="4" customWidth="1"/>
    <col min="5" max="5" width="24.875" style="4" customWidth="1"/>
    <col min="6" max="6" width="26.875" style="4" customWidth="1"/>
    <col min="7" max="7" width="9.75390625" style="4" customWidth="1"/>
    <col min="8" max="8" width="9.625" style="4" customWidth="1"/>
    <col min="9" max="9" width="11.25390625" style="4" customWidth="1"/>
    <col min="10" max="10" width="10.75390625" style="4" customWidth="1"/>
    <col min="11" max="11" width="46.375" style="4" customWidth="1"/>
    <col min="12" max="16384" width="9.125" style="4" customWidth="1"/>
  </cols>
  <sheetData>
    <row r="1" spans="2:11" ht="14.25" customHeight="1">
      <c r="B1" s="1"/>
      <c r="C1" s="13"/>
      <c r="D1" s="13"/>
      <c r="F1" s="5" t="s">
        <v>127</v>
      </c>
      <c r="G1" s="13"/>
      <c r="H1" s="13"/>
      <c r="I1" s="13"/>
      <c r="J1" s="13"/>
      <c r="K1" s="14" t="s">
        <v>15</v>
      </c>
    </row>
    <row r="2" spans="2:11" ht="16.5" customHeight="1">
      <c r="B2" s="55" t="s">
        <v>1</v>
      </c>
      <c r="C2" s="55"/>
      <c r="D2" s="55"/>
      <c r="E2" s="55"/>
      <c r="F2" s="55"/>
      <c r="G2" s="55"/>
      <c r="H2" s="55"/>
      <c r="I2" s="55"/>
      <c r="J2" s="55"/>
      <c r="K2" s="55"/>
    </row>
    <row r="3" spans="2:11" ht="12.75">
      <c r="B3" s="56" t="s">
        <v>2</v>
      </c>
      <c r="C3" s="56"/>
      <c r="D3" s="56"/>
      <c r="E3" s="56"/>
      <c r="F3" s="56"/>
      <c r="G3" s="56"/>
      <c r="H3" s="56"/>
      <c r="I3" s="56"/>
      <c r="J3" s="56"/>
      <c r="K3" s="56"/>
    </row>
    <row r="4" spans="1:11" ht="18" customHeight="1">
      <c r="A4" s="56" t="s">
        <v>3</v>
      </c>
      <c r="B4" s="58" t="s">
        <v>0</v>
      </c>
      <c r="C4" s="56" t="s">
        <v>4</v>
      </c>
      <c r="D4" s="56" t="s">
        <v>5</v>
      </c>
      <c r="E4" s="56" t="s">
        <v>6</v>
      </c>
      <c r="F4" s="57" t="s">
        <v>42</v>
      </c>
      <c r="G4" s="56" t="s">
        <v>7</v>
      </c>
      <c r="H4" s="56"/>
      <c r="I4" s="56"/>
      <c r="J4" s="56"/>
      <c r="K4" s="56" t="s">
        <v>8</v>
      </c>
    </row>
    <row r="5" spans="1:11" ht="34.5" customHeight="1">
      <c r="A5" s="56"/>
      <c r="B5" s="59"/>
      <c r="C5" s="56"/>
      <c r="D5" s="56"/>
      <c r="E5" s="56"/>
      <c r="F5" s="56"/>
      <c r="G5" s="6" t="s">
        <v>9</v>
      </c>
      <c r="H5" s="6" t="s">
        <v>13</v>
      </c>
      <c r="I5" s="20" t="s">
        <v>10</v>
      </c>
      <c r="J5" s="6" t="s">
        <v>11</v>
      </c>
      <c r="K5" s="56"/>
    </row>
    <row r="6" spans="1:11" ht="12.75">
      <c r="A6" s="6">
        <v>2</v>
      </c>
      <c r="B6" s="6">
        <v>1</v>
      </c>
      <c r="C6" s="6">
        <v>3</v>
      </c>
      <c r="D6" s="6">
        <v>4</v>
      </c>
      <c r="E6" s="6">
        <v>5</v>
      </c>
      <c r="F6" s="6">
        <v>6</v>
      </c>
      <c r="G6" s="6">
        <v>7</v>
      </c>
      <c r="H6" s="6">
        <v>8</v>
      </c>
      <c r="I6" s="6">
        <v>9</v>
      </c>
      <c r="J6" s="6">
        <v>10</v>
      </c>
      <c r="K6" s="6">
        <v>11</v>
      </c>
    </row>
    <row r="7" spans="1:11" ht="12.75" customHeight="1">
      <c r="A7" s="63">
        <v>606</v>
      </c>
      <c r="B7" s="47" t="s">
        <v>86</v>
      </c>
      <c r="C7" s="65" t="s">
        <v>38</v>
      </c>
      <c r="D7" s="65" t="s">
        <v>39</v>
      </c>
      <c r="E7" s="68" t="s">
        <v>41</v>
      </c>
      <c r="F7" s="6">
        <v>2013</v>
      </c>
      <c r="G7" s="61"/>
      <c r="H7" s="19">
        <v>1.611</v>
      </c>
      <c r="I7" s="6">
        <v>1.611</v>
      </c>
      <c r="J7" s="6"/>
      <c r="K7" s="7"/>
    </row>
    <row r="8" spans="1:11" ht="12.75">
      <c r="A8" s="63"/>
      <c r="B8" s="47" t="s">
        <v>87</v>
      </c>
      <c r="C8" s="66"/>
      <c r="D8" s="66"/>
      <c r="E8" s="68"/>
      <c r="F8" s="6">
        <v>2014</v>
      </c>
      <c r="G8" s="61"/>
      <c r="H8" s="19">
        <v>1.664</v>
      </c>
      <c r="I8" s="6">
        <v>1.673</v>
      </c>
      <c r="J8" s="6">
        <f>I8-H8</f>
        <v>0.009000000000000119</v>
      </c>
      <c r="K8" s="6"/>
    </row>
    <row r="9" spans="1:11" ht="12.75">
      <c r="A9" s="63"/>
      <c r="B9" s="47" t="s">
        <v>88</v>
      </c>
      <c r="C9" s="66"/>
      <c r="D9" s="66"/>
      <c r="E9" s="68"/>
      <c r="F9" s="6">
        <v>2015</v>
      </c>
      <c r="G9" s="61"/>
      <c r="H9" s="19">
        <v>1.69</v>
      </c>
      <c r="I9" s="24">
        <v>1.71</v>
      </c>
      <c r="J9" s="24">
        <f>I9-H9</f>
        <v>0.020000000000000018</v>
      </c>
      <c r="K9" s="24"/>
    </row>
    <row r="10" spans="1:11" ht="13.5" customHeight="1">
      <c r="A10" s="63"/>
      <c r="B10" s="47" t="s">
        <v>89</v>
      </c>
      <c r="C10" s="66"/>
      <c r="D10" s="66"/>
      <c r="E10" s="68"/>
      <c r="F10" s="6">
        <v>2016</v>
      </c>
      <c r="G10" s="61"/>
      <c r="H10" s="19">
        <v>1.701</v>
      </c>
      <c r="I10" s="24">
        <v>1.705</v>
      </c>
      <c r="J10" s="24">
        <f>I10-H10</f>
        <v>0.0040000000000000036</v>
      </c>
      <c r="K10" s="24"/>
    </row>
    <row r="11" spans="1:11" ht="38.25">
      <c r="A11" s="63"/>
      <c r="B11" s="47" t="s">
        <v>90</v>
      </c>
      <c r="C11" s="66"/>
      <c r="D11" s="66"/>
      <c r="E11" s="68"/>
      <c r="F11" s="6">
        <v>2017</v>
      </c>
      <c r="G11" s="61"/>
      <c r="H11" s="19">
        <v>1.771</v>
      </c>
      <c r="I11" s="24" t="s">
        <v>120</v>
      </c>
      <c r="J11" s="24">
        <v>-0.103</v>
      </c>
      <c r="K11" s="24" t="s">
        <v>122</v>
      </c>
    </row>
    <row r="12" spans="1:11" ht="12.75">
      <c r="A12" s="64"/>
      <c r="B12" s="47" t="s">
        <v>91</v>
      </c>
      <c r="C12" s="67"/>
      <c r="D12" s="67"/>
      <c r="E12" s="68"/>
      <c r="F12" s="6">
        <v>2018</v>
      </c>
      <c r="G12" s="62"/>
      <c r="H12" s="19">
        <v>1.787</v>
      </c>
      <c r="I12" s="24"/>
      <c r="J12" s="24"/>
      <c r="K12" s="24"/>
    </row>
    <row r="13" spans="1:11" ht="15" customHeight="1">
      <c r="A13" s="63">
        <v>606</v>
      </c>
      <c r="B13" s="47" t="s">
        <v>92</v>
      </c>
      <c r="C13" s="65" t="s">
        <v>82</v>
      </c>
      <c r="D13" s="65" t="s">
        <v>40</v>
      </c>
      <c r="E13" s="68" t="s">
        <v>41</v>
      </c>
      <c r="F13" s="6">
        <v>2013</v>
      </c>
      <c r="G13" s="60"/>
      <c r="H13" s="20">
        <v>70.2</v>
      </c>
      <c r="I13" s="2">
        <v>70.5</v>
      </c>
      <c r="J13" s="3">
        <v>0.3</v>
      </c>
      <c r="K13" s="25"/>
    </row>
    <row r="14" spans="1:11" ht="12.75">
      <c r="A14" s="63"/>
      <c r="B14" s="47" t="s">
        <v>93</v>
      </c>
      <c r="C14" s="66"/>
      <c r="D14" s="66"/>
      <c r="E14" s="68"/>
      <c r="F14" s="6">
        <v>2014</v>
      </c>
      <c r="G14" s="60"/>
      <c r="H14" s="21">
        <v>71.6</v>
      </c>
      <c r="I14" s="24">
        <v>70.4</v>
      </c>
      <c r="J14" s="26">
        <f>I14-H14</f>
        <v>-1.1999999999999886</v>
      </c>
      <c r="K14" s="24"/>
    </row>
    <row r="15" spans="1:11" ht="12.75">
      <c r="A15" s="63"/>
      <c r="B15" s="47" t="s">
        <v>94</v>
      </c>
      <c r="C15" s="66"/>
      <c r="D15" s="66"/>
      <c r="E15" s="68"/>
      <c r="F15" s="6">
        <v>2015</v>
      </c>
      <c r="G15" s="60"/>
      <c r="H15" s="20">
        <v>72.2</v>
      </c>
      <c r="I15" s="24">
        <v>70.46</v>
      </c>
      <c r="J15" s="27">
        <f>I15-H15</f>
        <v>-1.740000000000009</v>
      </c>
      <c r="K15" s="24"/>
    </row>
    <row r="16" spans="1:11" ht="12.75">
      <c r="A16" s="63"/>
      <c r="B16" s="47" t="s">
        <v>95</v>
      </c>
      <c r="C16" s="66"/>
      <c r="D16" s="66"/>
      <c r="E16" s="68"/>
      <c r="F16" s="6">
        <v>2016</v>
      </c>
      <c r="G16" s="60"/>
      <c r="H16" s="20">
        <v>72.7</v>
      </c>
      <c r="I16" s="6">
        <v>70.97</v>
      </c>
      <c r="J16" s="8">
        <f>I16-H16</f>
        <v>-1.730000000000004</v>
      </c>
      <c r="K16" s="20"/>
    </row>
    <row r="17" spans="1:11" ht="25.5">
      <c r="A17" s="63"/>
      <c r="B17" s="47" t="s">
        <v>96</v>
      </c>
      <c r="C17" s="66"/>
      <c r="D17" s="66"/>
      <c r="E17" s="68"/>
      <c r="F17" s="6">
        <v>2017</v>
      </c>
      <c r="G17" s="60"/>
      <c r="H17" s="20">
        <v>73.2</v>
      </c>
      <c r="I17" s="20" t="s">
        <v>121</v>
      </c>
      <c r="J17" s="6">
        <v>-2</v>
      </c>
      <c r="K17" s="20" t="s">
        <v>123</v>
      </c>
    </row>
    <row r="18" spans="1:11" ht="12.75">
      <c r="A18" s="64"/>
      <c r="B18" s="47" t="s">
        <v>97</v>
      </c>
      <c r="C18" s="67"/>
      <c r="D18" s="67"/>
      <c r="E18" s="68"/>
      <c r="F18" s="6">
        <v>2018</v>
      </c>
      <c r="G18" s="59"/>
      <c r="H18" s="20">
        <v>74</v>
      </c>
      <c r="I18" s="6"/>
      <c r="J18" s="6"/>
      <c r="K18" s="6"/>
    </row>
    <row r="19" ht="12.75">
      <c r="B19" s="4" t="s">
        <v>14</v>
      </c>
    </row>
    <row r="21" spans="6:9" ht="12.75">
      <c r="F21" s="23"/>
      <c r="G21" s="11"/>
      <c r="H21" s="11"/>
      <c r="I21" s="11"/>
    </row>
    <row r="22" spans="6:9" ht="12.75">
      <c r="F22" s="23"/>
      <c r="G22" s="11"/>
      <c r="H22" s="11"/>
      <c r="I22" s="11"/>
    </row>
    <row r="23" spans="2:10" ht="12.75">
      <c r="B23" s="9"/>
      <c r="C23" s="10"/>
      <c r="D23" s="10"/>
      <c r="E23" s="10"/>
      <c r="F23" s="23"/>
      <c r="G23" s="11"/>
      <c r="H23" s="11"/>
      <c r="I23" s="12"/>
      <c r="J23" s="11"/>
    </row>
    <row r="24" spans="2:10" ht="12.75">
      <c r="B24" s="10"/>
      <c r="D24" s="11"/>
      <c r="E24" s="11"/>
      <c r="F24" s="23"/>
      <c r="G24" s="11"/>
      <c r="H24" s="11"/>
      <c r="I24" s="11"/>
      <c r="J24" s="22"/>
    </row>
    <row r="25" spans="6:9" ht="12.75">
      <c r="F25" s="23"/>
      <c r="G25" s="11"/>
      <c r="H25" s="11"/>
      <c r="I25" s="11"/>
    </row>
    <row r="26" spans="6:9" ht="12.75">
      <c r="F26" s="23"/>
      <c r="G26" s="11"/>
      <c r="H26" s="11"/>
      <c r="I26" s="11"/>
    </row>
    <row r="27" spans="6:9" ht="12.75">
      <c r="F27" s="23"/>
      <c r="G27" s="11"/>
      <c r="H27" s="11"/>
      <c r="I27" s="11"/>
    </row>
    <row r="28" spans="6:9" ht="12.75">
      <c r="F28" s="11"/>
      <c r="G28" s="11"/>
      <c r="H28" s="11"/>
      <c r="I28" s="11"/>
    </row>
    <row r="29" spans="6:9" ht="12.75">
      <c r="F29" s="11"/>
      <c r="G29" s="11"/>
      <c r="H29" s="11"/>
      <c r="I29" s="11"/>
    </row>
    <row r="30" spans="6:9" ht="12.75">
      <c r="F30" s="11"/>
      <c r="G30" s="11"/>
      <c r="H30" s="11"/>
      <c r="I30" s="11"/>
    </row>
  </sheetData>
  <sheetProtection/>
  <mergeCells count="20">
    <mergeCell ref="G13:G18"/>
    <mergeCell ref="G7:G12"/>
    <mergeCell ref="A13:A18"/>
    <mergeCell ref="C13:C18"/>
    <mergeCell ref="D13:D18"/>
    <mergeCell ref="E13:E18"/>
    <mergeCell ref="A7:A12"/>
    <mergeCell ref="C7:C12"/>
    <mergeCell ref="D7:D12"/>
    <mergeCell ref="E7:E12"/>
    <mergeCell ref="B2:K2"/>
    <mergeCell ref="B3:K3"/>
    <mergeCell ref="K4:K5"/>
    <mergeCell ref="A4:A5"/>
    <mergeCell ref="C4:C5"/>
    <mergeCell ref="D4:D5"/>
    <mergeCell ref="E4:E5"/>
    <mergeCell ref="F4:F5"/>
    <mergeCell ref="G4:J4"/>
    <mergeCell ref="B4:B5"/>
  </mergeCells>
  <printOptions/>
  <pageMargins left="0.35433070866141736" right="0.35433070866141736"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N93"/>
  <sheetViews>
    <sheetView view="pageLayout" zoomScale="75" zoomScaleNormal="75" zoomScaleSheetLayoutView="76" zoomScalePageLayoutView="75" workbookViewId="0" topLeftCell="A64">
      <selection activeCell="A83" sqref="A83:N83"/>
    </sheetView>
  </sheetViews>
  <sheetFormatPr defaultColWidth="9.00390625" defaultRowHeight="12.75"/>
  <cols>
    <col min="1" max="1" width="5.125" style="18" customWidth="1"/>
    <col min="2" max="3" width="27.75390625" style="18" customWidth="1"/>
    <col min="4" max="4" width="10.75390625" style="18" customWidth="1"/>
    <col min="5" max="5" width="11.125" style="18" customWidth="1"/>
    <col min="6" max="6" width="34.375" style="18" customWidth="1"/>
    <col min="7" max="7" width="20.25390625" style="18" customWidth="1"/>
    <col min="8" max="8" width="17.25390625" style="18" customWidth="1"/>
    <col min="9" max="9" width="9.875" style="18" customWidth="1"/>
    <col min="10" max="10" width="9.75390625" style="18" customWidth="1"/>
    <col min="11" max="11" width="11.375" style="18" customWidth="1"/>
    <col min="12" max="12" width="10.375" style="18" customWidth="1"/>
    <col min="13" max="13" width="9.625" style="18" customWidth="1"/>
    <col min="14" max="14" width="51.25390625" style="18" customWidth="1"/>
    <col min="15" max="16384" width="9.125" style="18" customWidth="1"/>
  </cols>
  <sheetData>
    <row r="1" spans="1:14" ht="12.75">
      <c r="A1" s="116" t="s">
        <v>54</v>
      </c>
      <c r="B1" s="117"/>
      <c r="C1" s="117"/>
      <c r="D1" s="117"/>
      <c r="E1" s="117"/>
      <c r="F1" s="117"/>
      <c r="G1" s="117"/>
      <c r="H1" s="117"/>
      <c r="I1" s="117"/>
      <c r="J1" s="117"/>
      <c r="K1" s="117"/>
      <c r="L1" s="117"/>
      <c r="M1" s="117"/>
      <c r="N1" s="117"/>
    </row>
    <row r="2" spans="1:14" s="17" customFormat="1" ht="12.75">
      <c r="A2" s="130" t="s">
        <v>2</v>
      </c>
      <c r="B2" s="131"/>
      <c r="C2" s="131"/>
      <c r="D2" s="131"/>
      <c r="E2" s="131"/>
      <c r="F2" s="131"/>
      <c r="G2" s="131"/>
      <c r="H2" s="131"/>
      <c r="I2" s="131"/>
      <c r="J2" s="131"/>
      <c r="K2" s="132"/>
      <c r="L2" s="132"/>
      <c r="M2" s="132"/>
      <c r="N2" s="133"/>
    </row>
    <row r="3" spans="1:14" s="17" customFormat="1" ht="12.75">
      <c r="A3" s="71" t="s">
        <v>0</v>
      </c>
      <c r="B3" s="71" t="s">
        <v>55</v>
      </c>
      <c r="C3" s="71" t="s">
        <v>56</v>
      </c>
      <c r="D3" s="74" t="s">
        <v>43</v>
      </c>
      <c r="E3" s="75"/>
      <c r="F3" s="122" t="s">
        <v>59</v>
      </c>
      <c r="G3" s="122" t="s">
        <v>60</v>
      </c>
      <c r="H3" s="122" t="s">
        <v>44</v>
      </c>
      <c r="I3" s="125" t="s">
        <v>51</v>
      </c>
      <c r="J3" s="137"/>
      <c r="K3" s="126"/>
      <c r="L3" s="126"/>
      <c r="M3" s="126"/>
      <c r="N3" s="134" t="s">
        <v>66</v>
      </c>
    </row>
    <row r="4" spans="1:14" ht="63" customHeight="1">
      <c r="A4" s="72"/>
      <c r="B4" s="72"/>
      <c r="C4" s="72"/>
      <c r="D4" s="76"/>
      <c r="E4" s="77"/>
      <c r="F4" s="123"/>
      <c r="G4" s="123"/>
      <c r="H4" s="123"/>
      <c r="I4" s="125" t="s">
        <v>52</v>
      </c>
      <c r="J4" s="126"/>
      <c r="K4" s="125" t="s">
        <v>53</v>
      </c>
      <c r="L4" s="126"/>
      <c r="M4" s="134" t="s">
        <v>65</v>
      </c>
      <c r="N4" s="136"/>
    </row>
    <row r="5" spans="1:14" ht="82.5" customHeight="1">
      <c r="A5" s="73"/>
      <c r="B5" s="73"/>
      <c r="C5" s="73"/>
      <c r="D5" s="38" t="s">
        <v>57</v>
      </c>
      <c r="E5" s="38" t="s">
        <v>58</v>
      </c>
      <c r="F5" s="124"/>
      <c r="G5" s="124"/>
      <c r="H5" s="124"/>
      <c r="I5" s="37" t="s">
        <v>61</v>
      </c>
      <c r="J5" s="37" t="s">
        <v>62</v>
      </c>
      <c r="K5" s="38" t="s">
        <v>63</v>
      </c>
      <c r="L5" s="38" t="s">
        <v>64</v>
      </c>
      <c r="M5" s="135"/>
      <c r="N5" s="135"/>
    </row>
    <row r="6" spans="1:14" ht="12.75">
      <c r="A6" s="15">
        <v>1</v>
      </c>
      <c r="B6" s="15">
        <v>2</v>
      </c>
      <c r="C6" s="15">
        <v>3</v>
      </c>
      <c r="D6" s="15">
        <v>4</v>
      </c>
      <c r="E6" s="15">
        <v>5</v>
      </c>
      <c r="F6" s="15">
        <v>6</v>
      </c>
      <c r="G6" s="15">
        <v>7</v>
      </c>
      <c r="H6" s="15">
        <v>8</v>
      </c>
      <c r="I6" s="15">
        <v>9</v>
      </c>
      <c r="J6" s="15">
        <v>10</v>
      </c>
      <c r="K6" s="39">
        <v>11</v>
      </c>
      <c r="L6" s="39">
        <v>12</v>
      </c>
      <c r="M6" s="39">
        <v>13</v>
      </c>
      <c r="N6" s="39">
        <v>14</v>
      </c>
    </row>
    <row r="7" spans="1:14" ht="12.75">
      <c r="A7" s="96" t="s">
        <v>12</v>
      </c>
      <c r="B7" s="97"/>
      <c r="C7" s="97"/>
      <c r="D7" s="97"/>
      <c r="E7" s="97"/>
      <c r="F7" s="97"/>
      <c r="G7" s="98"/>
      <c r="H7" s="15" t="s">
        <v>45</v>
      </c>
      <c r="I7" s="15">
        <v>0</v>
      </c>
      <c r="J7" s="15">
        <v>0</v>
      </c>
      <c r="K7" s="44">
        <f>SUM(K8+K41)</f>
        <v>3126043.8000000003</v>
      </c>
      <c r="L7" s="44">
        <f>SUM(L8+L41)</f>
        <v>3063111.9</v>
      </c>
      <c r="M7" s="42">
        <f>L7/K7</f>
        <v>0.9798685162376802</v>
      </c>
      <c r="N7" s="16"/>
    </row>
    <row r="8" spans="1:14" ht="25.5">
      <c r="A8" s="41">
        <v>37</v>
      </c>
      <c r="B8" s="79" t="s">
        <v>38</v>
      </c>
      <c r="C8" s="118"/>
      <c r="D8" s="118"/>
      <c r="E8" s="118"/>
      <c r="F8" s="118"/>
      <c r="G8" s="119"/>
      <c r="H8" s="34" t="s">
        <v>46</v>
      </c>
      <c r="I8" s="15">
        <v>0</v>
      </c>
      <c r="J8" s="15">
        <v>0</v>
      </c>
      <c r="K8" s="44">
        <f>SUM(K10+K14+K18+K22+K26+K30+K34)</f>
        <v>921833.4</v>
      </c>
      <c r="L8" s="44">
        <f>SUM(L10+L14+L18+L22+L26+L30+L34)</f>
        <v>869313.3000000002</v>
      </c>
      <c r="M8" s="42">
        <f>L8/K8</f>
        <v>0.9430264731132547</v>
      </c>
      <c r="N8" s="16"/>
    </row>
    <row r="9" spans="1:14" ht="12.75">
      <c r="A9" s="91" t="s">
        <v>98</v>
      </c>
      <c r="B9" s="96" t="s">
        <v>29</v>
      </c>
      <c r="C9" s="79"/>
      <c r="D9" s="79"/>
      <c r="E9" s="79"/>
      <c r="F9" s="79"/>
      <c r="G9" s="79"/>
      <c r="H9" s="31"/>
      <c r="I9" s="31"/>
      <c r="J9" s="31"/>
      <c r="K9" s="45"/>
      <c r="L9" s="45"/>
      <c r="M9" s="40"/>
      <c r="N9" s="109" t="s">
        <v>129</v>
      </c>
    </row>
    <row r="10" spans="1:14" ht="25.5">
      <c r="A10" s="84"/>
      <c r="B10" s="87" t="s">
        <v>16</v>
      </c>
      <c r="C10" s="87" t="s">
        <v>110</v>
      </c>
      <c r="D10" s="86">
        <v>43465</v>
      </c>
      <c r="E10" s="91"/>
      <c r="F10" s="91">
        <v>3</v>
      </c>
      <c r="G10" s="86">
        <v>43313</v>
      </c>
      <c r="H10" s="30" t="s">
        <v>47</v>
      </c>
      <c r="I10" s="29">
        <v>10</v>
      </c>
      <c r="J10" s="43" t="s">
        <v>84</v>
      </c>
      <c r="K10" s="45">
        <v>435249.5</v>
      </c>
      <c r="L10" s="45">
        <v>433504.6</v>
      </c>
      <c r="M10" s="40">
        <f>L10/K10</f>
        <v>0.9959910350270361</v>
      </c>
      <c r="N10" s="142"/>
    </row>
    <row r="11" spans="1:14" ht="25.5">
      <c r="A11" s="84"/>
      <c r="B11" s="88"/>
      <c r="C11" s="85"/>
      <c r="D11" s="84"/>
      <c r="E11" s="84"/>
      <c r="F11" s="84"/>
      <c r="G11" s="84"/>
      <c r="H11" s="32" t="s">
        <v>48</v>
      </c>
      <c r="I11" s="29">
        <v>0</v>
      </c>
      <c r="J11" s="29">
        <v>0</v>
      </c>
      <c r="K11" s="45">
        <v>160080.6</v>
      </c>
      <c r="L11" s="45">
        <v>160080.6</v>
      </c>
      <c r="M11" s="40">
        <f>L11/K11</f>
        <v>1</v>
      </c>
      <c r="N11" s="142"/>
    </row>
    <row r="12" spans="1:14" ht="25.5">
      <c r="A12" s="84"/>
      <c r="B12" s="89"/>
      <c r="C12" s="90"/>
      <c r="D12" s="84"/>
      <c r="E12" s="84"/>
      <c r="F12" s="84"/>
      <c r="G12" s="84"/>
      <c r="H12" s="28" t="s">
        <v>49</v>
      </c>
      <c r="I12" s="29">
        <v>0</v>
      </c>
      <c r="J12" s="29">
        <v>0</v>
      </c>
      <c r="K12" s="46">
        <v>0</v>
      </c>
      <c r="L12" s="46">
        <v>0</v>
      </c>
      <c r="M12" s="40">
        <v>0</v>
      </c>
      <c r="N12" s="143"/>
    </row>
    <row r="13" spans="1:14" ht="12.75" customHeight="1">
      <c r="A13" s="83" t="s">
        <v>99</v>
      </c>
      <c r="B13" s="92" t="s">
        <v>34</v>
      </c>
      <c r="C13" s="93"/>
      <c r="D13" s="93"/>
      <c r="E13" s="93"/>
      <c r="F13" s="93"/>
      <c r="G13" s="94"/>
      <c r="H13" s="31"/>
      <c r="I13" s="29"/>
      <c r="J13" s="29"/>
      <c r="K13" s="46"/>
      <c r="L13" s="46"/>
      <c r="M13" s="40"/>
      <c r="N13" s="144" t="s">
        <v>136</v>
      </c>
    </row>
    <row r="14" spans="1:14" ht="25.5">
      <c r="A14" s="84"/>
      <c r="B14" s="82" t="s">
        <v>17</v>
      </c>
      <c r="C14" s="82" t="s">
        <v>112</v>
      </c>
      <c r="D14" s="86">
        <v>43465</v>
      </c>
      <c r="E14" s="91"/>
      <c r="F14" s="91">
        <v>3</v>
      </c>
      <c r="G14" s="86">
        <v>43313</v>
      </c>
      <c r="H14" s="30" t="s">
        <v>47</v>
      </c>
      <c r="I14" s="29">
        <v>10</v>
      </c>
      <c r="J14" s="43" t="s">
        <v>83</v>
      </c>
      <c r="K14" s="45">
        <v>169118</v>
      </c>
      <c r="L14" s="45">
        <v>123273.4</v>
      </c>
      <c r="M14" s="40">
        <f>L14/K14</f>
        <v>0.7289194526898378</v>
      </c>
      <c r="N14" s="145"/>
    </row>
    <row r="15" spans="1:14" ht="25.5">
      <c r="A15" s="84"/>
      <c r="B15" s="85"/>
      <c r="C15" s="85"/>
      <c r="D15" s="84"/>
      <c r="E15" s="84"/>
      <c r="F15" s="84"/>
      <c r="G15" s="84"/>
      <c r="H15" s="32" t="s">
        <v>48</v>
      </c>
      <c r="I15" s="29">
        <v>0</v>
      </c>
      <c r="J15" s="29">
        <v>0</v>
      </c>
      <c r="K15" s="46">
        <v>0</v>
      </c>
      <c r="L15" s="46">
        <v>0</v>
      </c>
      <c r="M15" s="40">
        <v>0</v>
      </c>
      <c r="N15" s="145"/>
    </row>
    <row r="16" spans="1:14" ht="33.75" customHeight="1">
      <c r="A16" s="95"/>
      <c r="B16" s="90"/>
      <c r="C16" s="90"/>
      <c r="D16" s="84"/>
      <c r="E16" s="84"/>
      <c r="F16" s="84"/>
      <c r="G16" s="84"/>
      <c r="H16" s="28" t="s">
        <v>49</v>
      </c>
      <c r="I16" s="29">
        <v>0</v>
      </c>
      <c r="J16" s="29">
        <v>0</v>
      </c>
      <c r="K16" s="46">
        <v>0</v>
      </c>
      <c r="L16" s="46">
        <v>0</v>
      </c>
      <c r="M16" s="40">
        <v>0</v>
      </c>
      <c r="N16" s="146"/>
    </row>
    <row r="17" spans="1:14" ht="12.75" customHeight="1">
      <c r="A17" s="83" t="s">
        <v>100</v>
      </c>
      <c r="B17" s="78" t="s">
        <v>30</v>
      </c>
      <c r="C17" s="79"/>
      <c r="D17" s="79"/>
      <c r="E17" s="79"/>
      <c r="F17" s="79"/>
      <c r="G17" s="80"/>
      <c r="H17" s="31"/>
      <c r="I17" s="29"/>
      <c r="J17" s="29"/>
      <c r="K17" s="46"/>
      <c r="L17" s="46"/>
      <c r="M17" s="40"/>
      <c r="N17" s="144" t="s">
        <v>137</v>
      </c>
    </row>
    <row r="18" spans="1:14" ht="25.5">
      <c r="A18" s="84"/>
      <c r="B18" s="82" t="s">
        <v>18</v>
      </c>
      <c r="C18" s="82" t="s">
        <v>113</v>
      </c>
      <c r="D18" s="86">
        <v>43465</v>
      </c>
      <c r="E18" s="91"/>
      <c r="F18" s="91">
        <v>3</v>
      </c>
      <c r="G18" s="86">
        <v>43313</v>
      </c>
      <c r="H18" s="30" t="s">
        <v>47</v>
      </c>
      <c r="I18" s="29">
        <v>10</v>
      </c>
      <c r="J18" s="43" t="s">
        <v>83</v>
      </c>
      <c r="K18" s="45">
        <v>13276</v>
      </c>
      <c r="L18" s="45">
        <v>10674.8</v>
      </c>
      <c r="M18" s="40">
        <f>L18/K18</f>
        <v>0.8040674902078939</v>
      </c>
      <c r="N18" s="147"/>
    </row>
    <row r="19" spans="1:14" ht="25.5">
      <c r="A19" s="84"/>
      <c r="B19" s="85"/>
      <c r="C19" s="85"/>
      <c r="D19" s="84"/>
      <c r="E19" s="84"/>
      <c r="F19" s="84"/>
      <c r="G19" s="84"/>
      <c r="H19" s="32" t="s">
        <v>48</v>
      </c>
      <c r="I19" s="29">
        <v>0</v>
      </c>
      <c r="J19" s="29">
        <v>0</v>
      </c>
      <c r="K19" s="46">
        <v>0</v>
      </c>
      <c r="L19" s="46">
        <v>0</v>
      </c>
      <c r="M19" s="40">
        <v>0</v>
      </c>
      <c r="N19" s="147"/>
    </row>
    <row r="20" spans="1:14" ht="25.5">
      <c r="A20" s="95"/>
      <c r="B20" s="90"/>
      <c r="C20" s="90"/>
      <c r="D20" s="84"/>
      <c r="E20" s="84"/>
      <c r="F20" s="84"/>
      <c r="G20" s="84"/>
      <c r="H20" s="28" t="s">
        <v>49</v>
      </c>
      <c r="I20" s="29">
        <v>0</v>
      </c>
      <c r="J20" s="29">
        <v>0</v>
      </c>
      <c r="K20" s="46">
        <v>0</v>
      </c>
      <c r="L20" s="46">
        <v>0</v>
      </c>
      <c r="M20" s="40">
        <v>0</v>
      </c>
      <c r="N20" s="148"/>
    </row>
    <row r="21" spans="1:14" ht="12.75">
      <c r="A21" s="83" t="s">
        <v>101</v>
      </c>
      <c r="B21" s="78" t="s">
        <v>20</v>
      </c>
      <c r="C21" s="79"/>
      <c r="D21" s="79"/>
      <c r="E21" s="79"/>
      <c r="F21" s="79"/>
      <c r="G21" s="80"/>
      <c r="H21" s="31"/>
      <c r="I21" s="29"/>
      <c r="J21" s="29"/>
      <c r="K21" s="46"/>
      <c r="L21" s="46"/>
      <c r="M21" s="40"/>
      <c r="N21" s="127" t="s">
        <v>135</v>
      </c>
    </row>
    <row r="22" spans="1:14" ht="25.5">
      <c r="A22" s="84"/>
      <c r="B22" s="82" t="s">
        <v>19</v>
      </c>
      <c r="C22" s="82" t="s">
        <v>114</v>
      </c>
      <c r="D22" s="86">
        <v>43465</v>
      </c>
      <c r="E22" s="91"/>
      <c r="F22" s="91">
        <v>3</v>
      </c>
      <c r="G22" s="86">
        <v>43313</v>
      </c>
      <c r="H22" s="30" t="s">
        <v>47</v>
      </c>
      <c r="I22" s="29">
        <v>10</v>
      </c>
      <c r="J22" s="43" t="s">
        <v>83</v>
      </c>
      <c r="K22" s="45">
        <v>195478.6</v>
      </c>
      <c r="L22" s="45">
        <v>193222.3</v>
      </c>
      <c r="M22" s="40">
        <f>L22/K22</f>
        <v>0.9884575600602827</v>
      </c>
      <c r="N22" s="138"/>
    </row>
    <row r="23" spans="1:14" ht="25.5">
      <c r="A23" s="84"/>
      <c r="B23" s="85"/>
      <c r="C23" s="85"/>
      <c r="D23" s="84"/>
      <c r="E23" s="84"/>
      <c r="F23" s="84"/>
      <c r="G23" s="84"/>
      <c r="H23" s="32" t="s">
        <v>48</v>
      </c>
      <c r="I23" s="29">
        <v>0</v>
      </c>
      <c r="J23" s="29">
        <v>0</v>
      </c>
      <c r="K23" s="46">
        <v>0</v>
      </c>
      <c r="L23" s="46">
        <v>0</v>
      </c>
      <c r="M23" s="40">
        <v>0</v>
      </c>
      <c r="N23" s="138"/>
    </row>
    <row r="24" spans="1:14" ht="25.5">
      <c r="A24" s="95"/>
      <c r="B24" s="90"/>
      <c r="C24" s="90"/>
      <c r="D24" s="84"/>
      <c r="E24" s="84"/>
      <c r="F24" s="84"/>
      <c r="G24" s="84"/>
      <c r="H24" s="28" t="s">
        <v>49</v>
      </c>
      <c r="I24" s="29">
        <v>0</v>
      </c>
      <c r="J24" s="29">
        <v>0</v>
      </c>
      <c r="K24" s="46">
        <v>0</v>
      </c>
      <c r="L24" s="46">
        <v>0</v>
      </c>
      <c r="M24" s="40">
        <v>0</v>
      </c>
      <c r="N24" s="139"/>
    </row>
    <row r="25" spans="1:14" ht="12.75" customHeight="1">
      <c r="A25" s="83" t="s">
        <v>102</v>
      </c>
      <c r="B25" s="78" t="s">
        <v>79</v>
      </c>
      <c r="C25" s="79"/>
      <c r="D25" s="79"/>
      <c r="E25" s="79"/>
      <c r="F25" s="79"/>
      <c r="G25" s="80"/>
      <c r="H25" s="31"/>
      <c r="I25" s="29"/>
      <c r="J25" s="29"/>
      <c r="K25" s="53"/>
      <c r="L25" s="53"/>
      <c r="M25" s="40"/>
      <c r="N25" s="127" t="s">
        <v>134</v>
      </c>
    </row>
    <row r="26" spans="1:14" ht="25.5">
      <c r="A26" s="84"/>
      <c r="B26" s="82" t="s">
        <v>21</v>
      </c>
      <c r="C26" s="82" t="s">
        <v>111</v>
      </c>
      <c r="D26" s="86">
        <v>43465</v>
      </c>
      <c r="E26" s="91"/>
      <c r="F26" s="91">
        <v>3</v>
      </c>
      <c r="G26" s="86">
        <v>43313</v>
      </c>
      <c r="H26" s="30" t="s">
        <v>47</v>
      </c>
      <c r="I26" s="29">
        <v>10</v>
      </c>
      <c r="J26" s="43" t="s">
        <v>83</v>
      </c>
      <c r="K26" s="45">
        <v>107352</v>
      </c>
      <c r="L26" s="45">
        <v>107278.9</v>
      </c>
      <c r="M26" s="40">
        <f>L26/K26</f>
        <v>0.9993190625232878</v>
      </c>
      <c r="N26" s="128"/>
    </row>
    <row r="27" spans="1:14" ht="25.5">
      <c r="A27" s="84"/>
      <c r="B27" s="85"/>
      <c r="C27" s="85"/>
      <c r="D27" s="84"/>
      <c r="E27" s="84"/>
      <c r="F27" s="84"/>
      <c r="G27" s="84"/>
      <c r="H27" s="32" t="s">
        <v>48</v>
      </c>
      <c r="I27" s="29">
        <v>0</v>
      </c>
      <c r="J27" s="29">
        <v>0</v>
      </c>
      <c r="K27" s="46">
        <v>0</v>
      </c>
      <c r="L27" s="46">
        <v>0</v>
      </c>
      <c r="M27" s="40">
        <v>0</v>
      </c>
      <c r="N27" s="128"/>
    </row>
    <row r="28" spans="1:14" ht="25.5">
      <c r="A28" s="95"/>
      <c r="B28" s="90"/>
      <c r="C28" s="90"/>
      <c r="D28" s="84"/>
      <c r="E28" s="84"/>
      <c r="F28" s="84"/>
      <c r="G28" s="84"/>
      <c r="H28" s="28" t="s">
        <v>49</v>
      </c>
      <c r="I28" s="29">
        <v>0</v>
      </c>
      <c r="J28" s="29">
        <v>0</v>
      </c>
      <c r="K28" s="46">
        <v>0</v>
      </c>
      <c r="L28" s="46">
        <v>0</v>
      </c>
      <c r="M28" s="40">
        <v>0</v>
      </c>
      <c r="N28" s="129"/>
    </row>
    <row r="29" spans="1:14" ht="27.75" customHeight="1">
      <c r="A29" s="83" t="s">
        <v>103</v>
      </c>
      <c r="B29" s="78" t="s">
        <v>28</v>
      </c>
      <c r="C29" s="79"/>
      <c r="D29" s="79"/>
      <c r="E29" s="79"/>
      <c r="F29" s="79"/>
      <c r="G29" s="80"/>
      <c r="H29" s="31"/>
      <c r="I29" s="29"/>
      <c r="J29" s="29"/>
      <c r="K29" s="53"/>
      <c r="L29" s="53"/>
      <c r="M29" s="49"/>
      <c r="N29" s="54" t="s">
        <v>126</v>
      </c>
    </row>
    <row r="30" spans="1:14" ht="25.5">
      <c r="A30" s="84"/>
      <c r="B30" s="82" t="s">
        <v>35</v>
      </c>
      <c r="C30" s="82" t="s">
        <v>118</v>
      </c>
      <c r="D30" s="86">
        <v>43465</v>
      </c>
      <c r="E30" s="91"/>
      <c r="F30" s="91">
        <v>7</v>
      </c>
      <c r="G30" s="86">
        <v>43313</v>
      </c>
      <c r="H30" s="30" t="s">
        <v>47</v>
      </c>
      <c r="I30" s="43" t="s">
        <v>84</v>
      </c>
      <c r="J30" s="43" t="s">
        <v>85</v>
      </c>
      <c r="K30" s="46">
        <v>984.9</v>
      </c>
      <c r="L30" s="46">
        <v>984.9</v>
      </c>
      <c r="M30" s="49">
        <f>L30/K30</f>
        <v>1</v>
      </c>
      <c r="N30" s="51"/>
    </row>
    <row r="31" spans="1:14" ht="25.5">
      <c r="A31" s="84"/>
      <c r="B31" s="85"/>
      <c r="C31" s="85"/>
      <c r="D31" s="84"/>
      <c r="E31" s="84"/>
      <c r="F31" s="84"/>
      <c r="G31" s="84"/>
      <c r="H31" s="32" t="s">
        <v>48</v>
      </c>
      <c r="I31" s="29">
        <v>0</v>
      </c>
      <c r="J31" s="29">
        <v>0</v>
      </c>
      <c r="K31" s="46">
        <v>0</v>
      </c>
      <c r="L31" s="46">
        <v>0</v>
      </c>
      <c r="M31" s="49">
        <v>0</v>
      </c>
      <c r="N31" s="51"/>
    </row>
    <row r="32" spans="1:14" ht="73.5" customHeight="1">
      <c r="A32" s="95"/>
      <c r="B32" s="90"/>
      <c r="C32" s="90"/>
      <c r="D32" s="84"/>
      <c r="E32" s="84"/>
      <c r="F32" s="84"/>
      <c r="G32" s="84"/>
      <c r="H32" s="28" t="s">
        <v>49</v>
      </c>
      <c r="I32" s="29">
        <v>0</v>
      </c>
      <c r="J32" s="29">
        <v>0</v>
      </c>
      <c r="K32" s="46">
        <v>0</v>
      </c>
      <c r="L32" s="46">
        <v>0</v>
      </c>
      <c r="M32" s="49">
        <v>0</v>
      </c>
      <c r="N32" s="50"/>
    </row>
    <row r="33" spans="1:14" ht="12.75">
      <c r="A33" s="83" t="s">
        <v>104</v>
      </c>
      <c r="B33" s="78" t="s">
        <v>33</v>
      </c>
      <c r="C33" s="79"/>
      <c r="D33" s="79"/>
      <c r="E33" s="79"/>
      <c r="F33" s="79"/>
      <c r="G33" s="80"/>
      <c r="H33" s="31"/>
      <c r="I33" s="29"/>
      <c r="J33" s="29"/>
      <c r="K33" s="53"/>
      <c r="L33" s="53"/>
      <c r="M33" s="49"/>
      <c r="N33" s="54" t="s">
        <v>125</v>
      </c>
    </row>
    <row r="34" spans="1:14" ht="25.5">
      <c r="A34" s="84"/>
      <c r="B34" s="82" t="s">
        <v>35</v>
      </c>
      <c r="C34" s="82" t="s">
        <v>115</v>
      </c>
      <c r="D34" s="86">
        <v>43465</v>
      </c>
      <c r="E34" s="91"/>
      <c r="F34" s="91">
        <v>7</v>
      </c>
      <c r="G34" s="86">
        <v>43313</v>
      </c>
      <c r="H34" s="30" t="s">
        <v>47</v>
      </c>
      <c r="I34" s="43" t="s">
        <v>84</v>
      </c>
      <c r="J34" s="43" t="s">
        <v>85</v>
      </c>
      <c r="K34" s="46">
        <v>374.4</v>
      </c>
      <c r="L34" s="46">
        <v>374.4</v>
      </c>
      <c r="M34" s="49">
        <f>L34/K34</f>
        <v>1</v>
      </c>
      <c r="N34" s="51"/>
    </row>
    <row r="35" spans="1:14" ht="25.5">
      <c r="A35" s="84"/>
      <c r="B35" s="85"/>
      <c r="C35" s="85"/>
      <c r="D35" s="84"/>
      <c r="E35" s="84"/>
      <c r="F35" s="84"/>
      <c r="G35" s="84"/>
      <c r="H35" s="32" t="s">
        <v>48</v>
      </c>
      <c r="I35" s="29">
        <v>0</v>
      </c>
      <c r="J35" s="29">
        <v>0</v>
      </c>
      <c r="K35" s="46">
        <v>0</v>
      </c>
      <c r="L35" s="46">
        <v>0</v>
      </c>
      <c r="M35" s="49">
        <v>0</v>
      </c>
      <c r="N35" s="51"/>
    </row>
    <row r="36" spans="1:14" ht="69.75" customHeight="1">
      <c r="A36" s="95"/>
      <c r="B36" s="90"/>
      <c r="C36" s="90"/>
      <c r="D36" s="84"/>
      <c r="E36" s="84"/>
      <c r="F36" s="84"/>
      <c r="G36" s="84"/>
      <c r="H36" s="28" t="s">
        <v>49</v>
      </c>
      <c r="I36" s="29">
        <v>0</v>
      </c>
      <c r="J36" s="29">
        <v>0</v>
      </c>
      <c r="K36" s="46">
        <v>0</v>
      </c>
      <c r="L36" s="46">
        <v>0</v>
      </c>
      <c r="M36" s="49">
        <v>0</v>
      </c>
      <c r="N36" s="50"/>
    </row>
    <row r="37" spans="1:14" ht="25.5">
      <c r="A37" s="83" t="s">
        <v>105</v>
      </c>
      <c r="B37" s="78" t="s">
        <v>50</v>
      </c>
      <c r="C37" s="79"/>
      <c r="D37" s="79"/>
      <c r="E37" s="79"/>
      <c r="F37" s="79"/>
      <c r="G37" s="80"/>
      <c r="H37" s="31" t="s">
        <v>46</v>
      </c>
      <c r="I37" s="29"/>
      <c r="J37" s="29"/>
      <c r="K37" s="53"/>
      <c r="L37" s="53"/>
      <c r="M37" s="40"/>
      <c r="N37" s="149"/>
    </row>
    <row r="38" spans="1:14" ht="25.5">
      <c r="A38" s="84"/>
      <c r="B38" s="81" t="s">
        <v>32</v>
      </c>
      <c r="C38" s="82" t="s">
        <v>119</v>
      </c>
      <c r="D38" s="86">
        <v>43465</v>
      </c>
      <c r="E38" s="91"/>
      <c r="F38" s="91">
        <v>5</v>
      </c>
      <c r="G38" s="86">
        <v>43313</v>
      </c>
      <c r="H38" s="30" t="s">
        <v>47</v>
      </c>
      <c r="I38" s="29">
        <v>0</v>
      </c>
      <c r="J38" s="29">
        <v>0</v>
      </c>
      <c r="K38" s="46">
        <v>0</v>
      </c>
      <c r="L38" s="46">
        <v>0</v>
      </c>
      <c r="M38" s="40">
        <v>0</v>
      </c>
      <c r="N38" s="150"/>
    </row>
    <row r="39" spans="1:14" ht="25.5">
      <c r="A39" s="84"/>
      <c r="B39" s="81"/>
      <c r="C39" s="85"/>
      <c r="D39" s="84"/>
      <c r="E39" s="84"/>
      <c r="F39" s="84"/>
      <c r="G39" s="84"/>
      <c r="H39" s="32" t="s">
        <v>48</v>
      </c>
      <c r="I39" s="29">
        <v>0</v>
      </c>
      <c r="J39" s="29">
        <v>0</v>
      </c>
      <c r="K39" s="46">
        <v>0</v>
      </c>
      <c r="L39" s="46">
        <v>0</v>
      </c>
      <c r="M39" s="40">
        <v>0</v>
      </c>
      <c r="N39" s="150"/>
    </row>
    <row r="40" spans="1:14" ht="167.25" customHeight="1">
      <c r="A40" s="84"/>
      <c r="B40" s="82"/>
      <c r="C40" s="85"/>
      <c r="D40" s="84"/>
      <c r="E40" s="84"/>
      <c r="F40" s="84"/>
      <c r="G40" s="84"/>
      <c r="H40" s="28" t="s">
        <v>49</v>
      </c>
      <c r="I40" s="29">
        <v>0</v>
      </c>
      <c r="J40" s="29">
        <v>0</v>
      </c>
      <c r="K40" s="46">
        <v>0</v>
      </c>
      <c r="L40" s="46">
        <v>0</v>
      </c>
      <c r="M40" s="40">
        <v>0</v>
      </c>
      <c r="N40" s="151"/>
    </row>
    <row r="41" spans="1:14" ht="25.5">
      <c r="A41" s="34">
        <v>38</v>
      </c>
      <c r="B41" s="78" t="s">
        <v>82</v>
      </c>
      <c r="C41" s="120"/>
      <c r="D41" s="120"/>
      <c r="E41" s="120"/>
      <c r="F41" s="120"/>
      <c r="G41" s="121"/>
      <c r="H41" s="34" t="s">
        <v>46</v>
      </c>
      <c r="I41" s="15"/>
      <c r="J41" s="15"/>
      <c r="K41" s="44">
        <f>SUM(K43+K47+K51+K55)</f>
        <v>2204210.4000000004</v>
      </c>
      <c r="L41" s="44">
        <f>SUM(L43+L47+L51+L55)</f>
        <v>2193798.5999999996</v>
      </c>
      <c r="M41" s="42">
        <f>L41/K41</f>
        <v>0.9952764037407678</v>
      </c>
      <c r="N41" s="48"/>
    </row>
    <row r="42" spans="1:14" ht="12.75">
      <c r="A42" s="83" t="s">
        <v>98</v>
      </c>
      <c r="B42" s="78" t="s">
        <v>31</v>
      </c>
      <c r="C42" s="97"/>
      <c r="D42" s="97"/>
      <c r="E42" s="97"/>
      <c r="F42" s="97"/>
      <c r="G42" s="98"/>
      <c r="I42" s="29"/>
      <c r="J42" s="29"/>
      <c r="K42" s="52"/>
      <c r="L42" s="52"/>
      <c r="M42" s="40"/>
      <c r="N42" s="127" t="s">
        <v>130</v>
      </c>
    </row>
    <row r="43" spans="1:14" ht="27.75" customHeight="1">
      <c r="A43" s="84"/>
      <c r="B43" s="82" t="s">
        <v>22</v>
      </c>
      <c r="C43" s="82" t="s">
        <v>80</v>
      </c>
      <c r="D43" s="86">
        <v>43465</v>
      </c>
      <c r="E43" s="91"/>
      <c r="F43" s="91">
        <v>3</v>
      </c>
      <c r="G43" s="86">
        <v>43313</v>
      </c>
      <c r="H43" s="30" t="s">
        <v>47</v>
      </c>
      <c r="I43" s="29">
        <v>10</v>
      </c>
      <c r="J43" s="43" t="s">
        <v>83</v>
      </c>
      <c r="K43" s="45">
        <v>1150159.2</v>
      </c>
      <c r="L43" s="45">
        <v>1142437</v>
      </c>
      <c r="M43" s="40">
        <f>L43/K43</f>
        <v>0.9932859729331384</v>
      </c>
      <c r="N43" s="138"/>
    </row>
    <row r="44" spans="1:14" ht="27.75" customHeight="1">
      <c r="A44" s="84"/>
      <c r="B44" s="99"/>
      <c r="C44" s="99"/>
      <c r="D44" s="84"/>
      <c r="E44" s="84"/>
      <c r="F44" s="84"/>
      <c r="G44" s="84"/>
      <c r="H44" s="32" t="s">
        <v>48</v>
      </c>
      <c r="I44" s="29">
        <v>0</v>
      </c>
      <c r="J44" s="29">
        <v>0</v>
      </c>
      <c r="K44" s="46">
        <v>0</v>
      </c>
      <c r="L44" s="46">
        <v>0</v>
      </c>
      <c r="M44" s="40"/>
      <c r="N44" s="138"/>
    </row>
    <row r="45" spans="1:14" ht="25.5">
      <c r="A45" s="95"/>
      <c r="B45" s="100"/>
      <c r="C45" s="100"/>
      <c r="D45" s="84"/>
      <c r="E45" s="84"/>
      <c r="F45" s="84"/>
      <c r="G45" s="84"/>
      <c r="H45" s="28" t="s">
        <v>49</v>
      </c>
      <c r="I45" s="29">
        <v>0</v>
      </c>
      <c r="J45" s="29">
        <v>0</v>
      </c>
      <c r="K45" s="46">
        <v>0</v>
      </c>
      <c r="L45" s="46">
        <v>0</v>
      </c>
      <c r="M45" s="40"/>
      <c r="N45" s="139"/>
    </row>
    <row r="46" spans="1:14" ht="12.75">
      <c r="A46" s="83" t="s">
        <v>99</v>
      </c>
      <c r="B46" s="101" t="s">
        <v>26</v>
      </c>
      <c r="C46" s="93"/>
      <c r="D46" s="93"/>
      <c r="E46" s="93"/>
      <c r="F46" s="93"/>
      <c r="G46" s="94"/>
      <c r="H46" s="31"/>
      <c r="I46" s="29"/>
      <c r="J46" s="29"/>
      <c r="K46" s="46"/>
      <c r="L46" s="46"/>
      <c r="M46" s="40"/>
      <c r="N46" s="109" t="s">
        <v>131</v>
      </c>
    </row>
    <row r="47" spans="1:14" ht="25.5">
      <c r="A47" s="84"/>
      <c r="B47" s="102" t="s">
        <v>23</v>
      </c>
      <c r="C47" s="82" t="s">
        <v>81</v>
      </c>
      <c r="D47" s="86">
        <v>43465</v>
      </c>
      <c r="E47" s="91"/>
      <c r="F47" s="91">
        <v>3</v>
      </c>
      <c r="G47" s="86">
        <v>43313</v>
      </c>
      <c r="H47" s="30" t="s">
        <v>47</v>
      </c>
      <c r="I47" s="29">
        <v>10</v>
      </c>
      <c r="J47" s="43" t="s">
        <v>83</v>
      </c>
      <c r="K47" s="45">
        <v>1034637</v>
      </c>
      <c r="L47" s="45">
        <v>1032034.9</v>
      </c>
      <c r="M47" s="40">
        <f>L47/K47</f>
        <v>0.9974850116514294</v>
      </c>
      <c r="N47" s="140"/>
    </row>
    <row r="48" spans="1:14" ht="25.5">
      <c r="A48" s="84"/>
      <c r="B48" s="99"/>
      <c r="C48" s="99"/>
      <c r="D48" s="84"/>
      <c r="E48" s="84"/>
      <c r="F48" s="84"/>
      <c r="G48" s="84"/>
      <c r="H48" s="32" t="s">
        <v>48</v>
      </c>
      <c r="I48" s="29">
        <v>0</v>
      </c>
      <c r="J48" s="29">
        <v>0</v>
      </c>
      <c r="K48" s="46">
        <v>0</v>
      </c>
      <c r="L48" s="46">
        <v>0</v>
      </c>
      <c r="M48" s="40">
        <v>0</v>
      </c>
      <c r="N48" s="140"/>
    </row>
    <row r="49" spans="1:14" ht="25.5">
      <c r="A49" s="95"/>
      <c r="B49" s="100"/>
      <c r="C49" s="100"/>
      <c r="D49" s="84"/>
      <c r="E49" s="84"/>
      <c r="F49" s="84"/>
      <c r="G49" s="84"/>
      <c r="H49" s="28" t="s">
        <v>49</v>
      </c>
      <c r="I49" s="29">
        <v>0</v>
      </c>
      <c r="J49" s="29">
        <v>0</v>
      </c>
      <c r="K49" s="46">
        <v>0</v>
      </c>
      <c r="L49" s="46">
        <v>0</v>
      </c>
      <c r="M49" s="40">
        <v>0</v>
      </c>
      <c r="N49" s="141"/>
    </row>
    <row r="50" spans="1:14" ht="12.75">
      <c r="A50" s="83" t="s">
        <v>100</v>
      </c>
      <c r="B50" s="101" t="s">
        <v>36</v>
      </c>
      <c r="C50" s="93"/>
      <c r="D50" s="93"/>
      <c r="E50" s="93"/>
      <c r="F50" s="93"/>
      <c r="G50" s="94"/>
      <c r="H50" s="31"/>
      <c r="I50" s="29"/>
      <c r="J50" s="29"/>
      <c r="K50" s="46"/>
      <c r="L50" s="46"/>
      <c r="M50" s="40"/>
      <c r="N50" s="127" t="s">
        <v>132</v>
      </c>
    </row>
    <row r="51" spans="1:14" ht="25.5">
      <c r="A51" s="84"/>
      <c r="B51" s="102" t="s">
        <v>24</v>
      </c>
      <c r="C51" s="82" t="s">
        <v>116</v>
      </c>
      <c r="D51" s="86">
        <v>43465</v>
      </c>
      <c r="E51" s="91"/>
      <c r="F51" s="91">
        <v>3</v>
      </c>
      <c r="G51" s="86">
        <v>43313</v>
      </c>
      <c r="H51" s="30" t="s">
        <v>47</v>
      </c>
      <c r="I51" s="29">
        <v>10</v>
      </c>
      <c r="J51" s="43" t="s">
        <v>83</v>
      </c>
      <c r="K51" s="45">
        <v>8047.5</v>
      </c>
      <c r="L51" s="45">
        <v>8016.3</v>
      </c>
      <c r="M51" s="40">
        <f>L51/K51</f>
        <v>0.9961230195712955</v>
      </c>
      <c r="N51" s="128"/>
    </row>
    <row r="52" spans="1:14" ht="25.5">
      <c r="A52" s="84"/>
      <c r="B52" s="99"/>
      <c r="C52" s="85"/>
      <c r="D52" s="84"/>
      <c r="E52" s="84"/>
      <c r="F52" s="84"/>
      <c r="G52" s="84"/>
      <c r="H52" s="32" t="s">
        <v>48</v>
      </c>
      <c r="I52" s="29">
        <v>0</v>
      </c>
      <c r="J52" s="29">
        <v>0</v>
      </c>
      <c r="K52" s="46">
        <v>0</v>
      </c>
      <c r="L52" s="46">
        <v>0</v>
      </c>
      <c r="M52" s="40">
        <v>0</v>
      </c>
      <c r="N52" s="128"/>
    </row>
    <row r="53" spans="1:14" ht="25.5">
      <c r="A53" s="95"/>
      <c r="B53" s="100"/>
      <c r="C53" s="90"/>
      <c r="D53" s="84"/>
      <c r="E53" s="84"/>
      <c r="F53" s="84"/>
      <c r="G53" s="84"/>
      <c r="H53" s="28" t="s">
        <v>49</v>
      </c>
      <c r="I53" s="29">
        <v>0</v>
      </c>
      <c r="J53" s="29">
        <v>0</v>
      </c>
      <c r="K53" s="46">
        <v>0</v>
      </c>
      <c r="L53" s="46">
        <v>0</v>
      </c>
      <c r="M53" s="40">
        <v>0</v>
      </c>
      <c r="N53" s="129"/>
    </row>
    <row r="54" spans="1:14" ht="27" customHeight="1">
      <c r="A54" s="105" t="s">
        <v>101</v>
      </c>
      <c r="B54" s="103" t="s">
        <v>27</v>
      </c>
      <c r="C54" s="103"/>
      <c r="D54" s="103"/>
      <c r="E54" s="103"/>
      <c r="F54" s="103"/>
      <c r="G54" s="103"/>
      <c r="H54" s="31"/>
      <c r="I54" s="29"/>
      <c r="J54" s="29"/>
      <c r="K54" s="46"/>
      <c r="L54" s="46"/>
      <c r="M54" s="40"/>
      <c r="N54" s="127" t="s">
        <v>133</v>
      </c>
    </row>
    <row r="55" spans="1:14" ht="25.5">
      <c r="A55" s="105"/>
      <c r="B55" s="104" t="s">
        <v>25</v>
      </c>
      <c r="C55" s="82" t="s">
        <v>117</v>
      </c>
      <c r="D55" s="86">
        <v>43465</v>
      </c>
      <c r="E55" s="91"/>
      <c r="F55" s="91">
        <v>3</v>
      </c>
      <c r="G55" s="86">
        <v>43313</v>
      </c>
      <c r="H55" s="30" t="s">
        <v>47</v>
      </c>
      <c r="I55" s="29">
        <v>10</v>
      </c>
      <c r="J55" s="43" t="s">
        <v>83</v>
      </c>
      <c r="K55" s="45">
        <v>11366.7</v>
      </c>
      <c r="L55" s="45">
        <v>11310.4</v>
      </c>
      <c r="M55" s="40">
        <f>L55/K55</f>
        <v>0.9950469353462306</v>
      </c>
      <c r="N55" s="128"/>
    </row>
    <row r="56" spans="1:14" ht="25.5">
      <c r="A56" s="105"/>
      <c r="B56" s="104"/>
      <c r="C56" s="85"/>
      <c r="D56" s="84"/>
      <c r="E56" s="84"/>
      <c r="F56" s="84"/>
      <c r="G56" s="84"/>
      <c r="H56" s="32" t="s">
        <v>48</v>
      </c>
      <c r="I56" s="29">
        <v>0</v>
      </c>
      <c r="J56" s="29">
        <v>0</v>
      </c>
      <c r="K56" s="46">
        <v>0</v>
      </c>
      <c r="L56" s="46">
        <v>0</v>
      </c>
      <c r="M56" s="40">
        <v>0</v>
      </c>
      <c r="N56" s="128"/>
    </row>
    <row r="57" spans="1:14" ht="132" customHeight="1">
      <c r="A57" s="105"/>
      <c r="B57" s="104"/>
      <c r="C57" s="90"/>
      <c r="D57" s="84"/>
      <c r="E57" s="84"/>
      <c r="F57" s="84"/>
      <c r="G57" s="84"/>
      <c r="H57" s="28" t="s">
        <v>49</v>
      </c>
      <c r="I57" s="29">
        <v>0</v>
      </c>
      <c r="J57" s="29">
        <v>0</v>
      </c>
      <c r="K57" s="46">
        <v>0</v>
      </c>
      <c r="L57" s="46">
        <v>0</v>
      </c>
      <c r="M57" s="40">
        <v>0</v>
      </c>
      <c r="N57" s="129"/>
    </row>
    <row r="58" spans="1:14" ht="27.75" customHeight="1">
      <c r="A58" s="83" t="s">
        <v>102</v>
      </c>
      <c r="B58" s="106" t="s">
        <v>37</v>
      </c>
      <c r="C58" s="107"/>
      <c r="D58" s="107"/>
      <c r="E58" s="107"/>
      <c r="F58" s="107"/>
      <c r="G58" s="108"/>
      <c r="H58" s="33"/>
      <c r="I58" s="29"/>
      <c r="J58" s="29"/>
      <c r="K58" s="53"/>
      <c r="L58" s="53"/>
      <c r="M58" s="40"/>
      <c r="N58" s="109" t="s">
        <v>128</v>
      </c>
    </row>
    <row r="59" spans="1:14" ht="45.75" customHeight="1">
      <c r="A59" s="72"/>
      <c r="B59" s="109" t="s">
        <v>35</v>
      </c>
      <c r="C59" s="112" t="s">
        <v>124</v>
      </c>
      <c r="D59" s="86">
        <v>43465</v>
      </c>
      <c r="E59" s="115"/>
      <c r="F59" s="115">
        <v>3</v>
      </c>
      <c r="G59" s="86">
        <v>43313</v>
      </c>
      <c r="H59" s="35" t="s">
        <v>47</v>
      </c>
      <c r="I59" s="29">
        <v>0</v>
      </c>
      <c r="J59" s="29">
        <v>0</v>
      </c>
      <c r="K59" s="46">
        <v>0</v>
      </c>
      <c r="L59" s="46">
        <v>0</v>
      </c>
      <c r="M59" s="40">
        <v>0</v>
      </c>
      <c r="N59" s="142"/>
    </row>
    <row r="60" spans="1:14" ht="25.5">
      <c r="A60" s="72"/>
      <c r="B60" s="110"/>
      <c r="C60" s="113"/>
      <c r="D60" s="84"/>
      <c r="E60" s="105"/>
      <c r="F60" s="105"/>
      <c r="G60" s="84"/>
      <c r="H60" s="36" t="s">
        <v>48</v>
      </c>
      <c r="I60" s="29">
        <v>0</v>
      </c>
      <c r="J60" s="29">
        <v>0</v>
      </c>
      <c r="K60" s="46">
        <v>0</v>
      </c>
      <c r="L60" s="46">
        <v>0</v>
      </c>
      <c r="M60" s="40">
        <v>0</v>
      </c>
      <c r="N60" s="142"/>
    </row>
    <row r="61" spans="1:14" ht="122.25" customHeight="1">
      <c r="A61" s="73"/>
      <c r="B61" s="111"/>
      <c r="C61" s="114"/>
      <c r="D61" s="84"/>
      <c r="E61" s="105"/>
      <c r="F61" s="105"/>
      <c r="G61" s="84"/>
      <c r="H61" s="29" t="s">
        <v>49</v>
      </c>
      <c r="I61" s="29">
        <v>0</v>
      </c>
      <c r="J61" s="29">
        <v>0</v>
      </c>
      <c r="K61" s="46">
        <v>0</v>
      </c>
      <c r="L61" s="46">
        <v>0</v>
      </c>
      <c r="M61" s="40">
        <v>0</v>
      </c>
      <c r="N61" s="143"/>
    </row>
    <row r="63" ht="12.75">
      <c r="A63" s="18" t="s">
        <v>107</v>
      </c>
    </row>
    <row r="65" ht="12.75">
      <c r="A65" s="18" t="s">
        <v>67</v>
      </c>
    </row>
    <row r="67" ht="12.75">
      <c r="A67" s="18" t="s">
        <v>68</v>
      </c>
    </row>
    <row r="69" ht="12.75">
      <c r="A69" s="18" t="s">
        <v>108</v>
      </c>
    </row>
    <row r="71" ht="12.75">
      <c r="A71" s="18" t="s">
        <v>106</v>
      </c>
    </row>
    <row r="73" spans="1:14" ht="27.75" customHeight="1">
      <c r="A73" s="69" t="s">
        <v>109</v>
      </c>
      <c r="B73" s="70"/>
      <c r="C73" s="70"/>
      <c r="D73" s="70"/>
      <c r="E73" s="70"/>
      <c r="F73" s="70"/>
      <c r="G73" s="70"/>
      <c r="H73" s="70"/>
      <c r="I73" s="70"/>
      <c r="J73" s="70"/>
      <c r="K73" s="70"/>
      <c r="L73" s="70"/>
      <c r="M73" s="70"/>
      <c r="N73" s="70"/>
    </row>
    <row r="75" ht="12.75">
      <c r="A75" s="18" t="s">
        <v>69</v>
      </c>
    </row>
    <row r="77" spans="1:14" ht="42" customHeight="1">
      <c r="A77" s="69" t="s">
        <v>70</v>
      </c>
      <c r="B77" s="70"/>
      <c r="C77" s="70"/>
      <c r="D77" s="70"/>
      <c r="E77" s="70"/>
      <c r="F77" s="70"/>
      <c r="G77" s="70"/>
      <c r="H77" s="70"/>
      <c r="I77" s="70"/>
      <c r="J77" s="70"/>
      <c r="K77" s="70"/>
      <c r="L77" s="70"/>
      <c r="M77" s="70"/>
      <c r="N77" s="70"/>
    </row>
    <row r="79" spans="1:14" ht="42" customHeight="1">
      <c r="A79" s="69" t="s">
        <v>71</v>
      </c>
      <c r="B79" s="70"/>
      <c r="C79" s="70"/>
      <c r="D79" s="70"/>
      <c r="E79" s="70"/>
      <c r="F79" s="70"/>
      <c r="G79" s="70"/>
      <c r="H79" s="70"/>
      <c r="I79" s="70"/>
      <c r="J79" s="70"/>
      <c r="K79" s="70"/>
      <c r="L79" s="70"/>
      <c r="M79" s="70"/>
      <c r="N79" s="70"/>
    </row>
    <row r="81" spans="1:14" ht="25.5" customHeight="1">
      <c r="A81" s="69" t="s">
        <v>72</v>
      </c>
      <c r="B81" s="70"/>
      <c r="C81" s="70"/>
      <c r="D81" s="70"/>
      <c r="E81" s="70"/>
      <c r="F81" s="70"/>
      <c r="G81" s="70"/>
      <c r="H81" s="70"/>
      <c r="I81" s="70"/>
      <c r="J81" s="70"/>
      <c r="K81" s="70"/>
      <c r="L81" s="70"/>
      <c r="M81" s="70"/>
      <c r="N81" s="70"/>
    </row>
    <row r="83" spans="1:14" ht="27" customHeight="1">
      <c r="A83" s="69" t="s">
        <v>73</v>
      </c>
      <c r="B83" s="70"/>
      <c r="C83" s="70"/>
      <c r="D83" s="70"/>
      <c r="E83" s="70"/>
      <c r="F83" s="70"/>
      <c r="G83" s="70"/>
      <c r="H83" s="70"/>
      <c r="I83" s="70"/>
      <c r="J83" s="70"/>
      <c r="K83" s="70"/>
      <c r="L83" s="70"/>
      <c r="M83" s="70"/>
      <c r="N83" s="70"/>
    </row>
    <row r="85" spans="1:14" ht="27" customHeight="1">
      <c r="A85" s="69" t="s">
        <v>74</v>
      </c>
      <c r="B85" s="70"/>
      <c r="C85" s="70"/>
      <c r="D85" s="70"/>
      <c r="E85" s="70"/>
      <c r="F85" s="70"/>
      <c r="G85" s="70"/>
      <c r="H85" s="70"/>
      <c r="I85" s="70"/>
      <c r="J85" s="70"/>
      <c r="K85" s="70"/>
      <c r="L85" s="70"/>
      <c r="M85" s="70"/>
      <c r="N85" s="70"/>
    </row>
    <row r="87" ht="12.75">
      <c r="A87" s="18" t="s">
        <v>75</v>
      </c>
    </row>
    <row r="89" ht="12.75">
      <c r="A89" s="18" t="s">
        <v>76</v>
      </c>
    </row>
    <row r="91" ht="12.75">
      <c r="A91" s="18" t="s">
        <v>77</v>
      </c>
    </row>
    <row r="93" ht="12.75">
      <c r="A93" s="18" t="s">
        <v>78</v>
      </c>
    </row>
  </sheetData>
  <sheetProtection/>
  <mergeCells count="138">
    <mergeCell ref="N42:N45"/>
    <mergeCell ref="N46:N49"/>
    <mergeCell ref="N50:N53"/>
    <mergeCell ref="N54:N57"/>
    <mergeCell ref="N58:N61"/>
    <mergeCell ref="N9:N12"/>
    <mergeCell ref="N13:N16"/>
    <mergeCell ref="N17:N20"/>
    <mergeCell ref="N21:N24"/>
    <mergeCell ref="N37:N40"/>
    <mergeCell ref="N25:N28"/>
    <mergeCell ref="A2:N2"/>
    <mergeCell ref="M4:M5"/>
    <mergeCell ref="N3:N5"/>
    <mergeCell ref="I3:M3"/>
    <mergeCell ref="B33:G33"/>
    <mergeCell ref="A33:A36"/>
    <mergeCell ref="B34:B36"/>
    <mergeCell ref="C34:C36"/>
    <mergeCell ref="D34:D36"/>
    <mergeCell ref="A1:N1"/>
    <mergeCell ref="A73:N73"/>
    <mergeCell ref="A77:N77"/>
    <mergeCell ref="B8:G8"/>
    <mergeCell ref="B41:G41"/>
    <mergeCell ref="F3:F5"/>
    <mergeCell ref="G3:G5"/>
    <mergeCell ref="H3:H5"/>
    <mergeCell ref="K4:L4"/>
    <mergeCell ref="I4:J4"/>
    <mergeCell ref="B58:G58"/>
    <mergeCell ref="A58:A61"/>
    <mergeCell ref="B59:B61"/>
    <mergeCell ref="C59:C61"/>
    <mergeCell ref="D59:D61"/>
    <mergeCell ref="E59:E61"/>
    <mergeCell ref="F59:F61"/>
    <mergeCell ref="G59:G61"/>
    <mergeCell ref="B54:G54"/>
    <mergeCell ref="B55:B57"/>
    <mergeCell ref="A54:A57"/>
    <mergeCell ref="C55:C57"/>
    <mergeCell ref="D55:D57"/>
    <mergeCell ref="E55:E57"/>
    <mergeCell ref="F55:F57"/>
    <mergeCell ref="G55:G57"/>
    <mergeCell ref="B50:G50"/>
    <mergeCell ref="A50:A53"/>
    <mergeCell ref="B51:B53"/>
    <mergeCell ref="C51:C53"/>
    <mergeCell ref="D51:D53"/>
    <mergeCell ref="E51:E53"/>
    <mergeCell ref="F51:F53"/>
    <mergeCell ref="G51:G53"/>
    <mergeCell ref="B46:G46"/>
    <mergeCell ref="A46:A49"/>
    <mergeCell ref="B47:B49"/>
    <mergeCell ref="C47:C49"/>
    <mergeCell ref="D47:D49"/>
    <mergeCell ref="E47:E49"/>
    <mergeCell ref="F47:F49"/>
    <mergeCell ref="G47:G49"/>
    <mergeCell ref="A42:A45"/>
    <mergeCell ref="C43:C45"/>
    <mergeCell ref="D43:D45"/>
    <mergeCell ref="E43:E45"/>
    <mergeCell ref="F43:F45"/>
    <mergeCell ref="G43:G45"/>
    <mergeCell ref="D38:D40"/>
    <mergeCell ref="E38:E40"/>
    <mergeCell ref="F38:F40"/>
    <mergeCell ref="G38:G40"/>
    <mergeCell ref="B42:G42"/>
    <mergeCell ref="B43:B45"/>
    <mergeCell ref="E34:E36"/>
    <mergeCell ref="F34:F36"/>
    <mergeCell ref="G34:G36"/>
    <mergeCell ref="B29:G29"/>
    <mergeCell ref="G30:G32"/>
    <mergeCell ref="A29:A32"/>
    <mergeCell ref="B30:B32"/>
    <mergeCell ref="C30:C32"/>
    <mergeCell ref="D30:D32"/>
    <mergeCell ref="E30:E32"/>
    <mergeCell ref="F30:F32"/>
    <mergeCell ref="B25:G25"/>
    <mergeCell ref="A25:A28"/>
    <mergeCell ref="B26:B28"/>
    <mergeCell ref="C26:C28"/>
    <mergeCell ref="D26:D28"/>
    <mergeCell ref="E26:E28"/>
    <mergeCell ref="F26:F28"/>
    <mergeCell ref="G26:G28"/>
    <mergeCell ref="B21:G21"/>
    <mergeCell ref="A21:A24"/>
    <mergeCell ref="B22:B24"/>
    <mergeCell ref="C22:C24"/>
    <mergeCell ref="D22:D24"/>
    <mergeCell ref="E22:E24"/>
    <mergeCell ref="F22:F24"/>
    <mergeCell ref="G22:G24"/>
    <mergeCell ref="C18:C20"/>
    <mergeCell ref="D18:D20"/>
    <mergeCell ref="E18:E20"/>
    <mergeCell ref="F18:F20"/>
    <mergeCell ref="B17:G17"/>
    <mergeCell ref="G18:G20"/>
    <mergeCell ref="B18:B20"/>
    <mergeCell ref="A7:G7"/>
    <mergeCell ref="B9:G9"/>
    <mergeCell ref="G10:G12"/>
    <mergeCell ref="F10:F12"/>
    <mergeCell ref="A9:A12"/>
    <mergeCell ref="B14:B16"/>
    <mergeCell ref="A13:A16"/>
    <mergeCell ref="C14:C16"/>
    <mergeCell ref="D14:D16"/>
    <mergeCell ref="E14:E16"/>
    <mergeCell ref="A37:A40"/>
    <mergeCell ref="C38:C40"/>
    <mergeCell ref="G14:G16"/>
    <mergeCell ref="B10:B12"/>
    <mergeCell ref="C10:C12"/>
    <mergeCell ref="D10:D12"/>
    <mergeCell ref="E10:E12"/>
    <mergeCell ref="F14:F16"/>
    <mergeCell ref="B13:G13"/>
    <mergeCell ref="A17:A20"/>
    <mergeCell ref="A79:N79"/>
    <mergeCell ref="A81:N81"/>
    <mergeCell ref="A83:N83"/>
    <mergeCell ref="A85:N85"/>
    <mergeCell ref="A3:A5"/>
    <mergeCell ref="B3:B5"/>
    <mergeCell ref="C3:C5"/>
    <mergeCell ref="D3:E4"/>
    <mergeCell ref="B37:G37"/>
    <mergeCell ref="B38:B40"/>
  </mergeCells>
  <printOptions/>
  <pageMargins left="0.2362204724409449" right="0.2362204724409449" top="0.48533333333333334" bottom="0.35433070866141736" header="0.31496062992125984" footer="0.31496062992125984"/>
  <pageSetup fitToHeight="0" fitToWidth="1" horizontalDpi="600" verticalDpi="600" orientation="landscape" paperSize="9" scale="56" r:id="rId1"/>
  <headerFooter>
    <oddHeader>&amp;C&amp;"Times New Roman,полужирный"&amp;12июль 2018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Евгений</cp:lastModifiedBy>
  <cp:lastPrinted>2017-10-06T08:04:00Z</cp:lastPrinted>
  <dcterms:created xsi:type="dcterms:W3CDTF">2014-02-07T13:59:39Z</dcterms:created>
  <dcterms:modified xsi:type="dcterms:W3CDTF">2018-08-13T14:18:33Z</dcterms:modified>
  <cp:category/>
  <cp:version/>
  <cp:contentType/>
  <cp:contentStatus/>
</cp:coreProperties>
</file>