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90" yWindow="495" windowWidth="13650" windowHeight="8430" activeTab="2"/>
  </bookViews>
  <sheets>
    <sheet name="Форма_1" sheetId="1" r:id="rId1"/>
    <sheet name="Лист3" sheetId="2" state="hidden" r:id="rId2"/>
    <sheet name="Форма_2" sheetId="3" r:id="rId3"/>
  </sheets>
  <definedNames>
    <definedName name="_xlnm.Print_Titles" localSheetId="2">'Форма_2'!$4:$6</definedName>
    <definedName name="_xlnm.Print_Area" localSheetId="2">'Форма_2'!$A$1:$N$61</definedName>
  </definedNames>
  <calcPr fullCalcOnLoad="1"/>
</workbook>
</file>

<file path=xl/sharedStrings.xml><?xml version="1.0" encoding="utf-8"?>
<sst xmlns="http://schemas.openxmlformats.org/spreadsheetml/2006/main" count="194" uniqueCount="135">
  <si>
    <t>№ п/п</t>
  </si>
  <si>
    <t>О ходе достижения показателей, содержащихся в указах Президента Российской Федерации от 7 мая 2012 №596-606</t>
  </si>
  <si>
    <t>Ульяновская область</t>
  </si>
  <si>
    <t>Указ Президента Российской Федерации</t>
  </si>
  <si>
    <t>Наименование показателя</t>
  </si>
  <si>
    <t>Единица измерения</t>
  </si>
  <si>
    <t xml:space="preserve">Ответственный исполнитель/ соисполнитель в субъекте Российской Федерации </t>
  </si>
  <si>
    <t>Значение показателя</t>
  </si>
  <si>
    <t>Примечание</t>
  </si>
  <si>
    <t>Целевое</t>
  </si>
  <si>
    <t>Фактическое</t>
  </si>
  <si>
    <t>Отклонение</t>
  </si>
  <si>
    <t>Указ Президента Российской Федерации от 07.05.2012 № 606 «О мерах по реализации демографической политики Российской Федерации»</t>
  </si>
  <si>
    <t>Форма 1</t>
  </si>
  <si>
    <t>Закон Ульяновской области от 31.08.2012 № 113-ЗО "О ежемесячной денежной выплате на ребёнка до достижения им возраста трёх лет"</t>
  </si>
  <si>
    <t>Закон Ульяновской области от 02.11.2011 № 180-ЗО "О некоторых мерах по улучшению демографической ситуации в Ульяновской области"</t>
  </si>
  <si>
    <t>Закон Ульяновской области от 05.02.2008 № 24-ЗО "О дополнительных мерах социальной поддержки семей, имеющих детей"</t>
  </si>
  <si>
    <t>Закон Ульяновской области от 29.12.2005 № 154-ЗО "О мерах социальной поддержки многодетных семей в Ульяновской области"</t>
  </si>
  <si>
    <t>Оказание мер социальной поддержки многодетным семьям</t>
  </si>
  <si>
    <t>Закон Ульяновской области от 01.11.2006 № 152-ЗО "О пособиях на детей в Ульяновской области"</t>
  </si>
  <si>
    <t>Закон Ульяновской области от 29.09.2015 № 132-ЗО "О мерах социальной поддержки отдельных категорий граждан в Ульяновской области"</t>
  </si>
  <si>
    <t>Закон Ульяновской области от 09.01.2008 № 10-ЗО "О звании Ветеран труда Ульяновской области"</t>
  </si>
  <si>
    <t>Закон Ульяновской области от 09.11.2010 № 176-ЗО "О мерах поддержки творческих работников в Ульяновской области"</t>
  </si>
  <si>
    <t>Закон Ульяновской области от 09.11.2010 № 177-ЗО "О мерах социальной поддержки инвалидов и участников Великой Отечественной войны, ветеранов боевых действий,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 в Ульяновской области"</t>
  </si>
  <si>
    <t>Оказание мер социальной поддержки ветеранам труда Ульяновской области</t>
  </si>
  <si>
    <t>Оказание мер социальной поддержки инвалидам и участникам ВОВ, ветеранам боевых действий,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t>
  </si>
  <si>
    <t>Организация профессионального обучения (переобучения) женщин, находящихся в отпуске по уходу за ребенком до достижения им возраста трех лет (в рамках мер, направленных на создание условий для совмещения женщинами обязанностей по воспитанию детей с трудовой занятостью)</t>
  </si>
  <si>
    <t>Предоставление мер социальной поддержки семьям при рождении третьего или последующего ребёнка</t>
  </si>
  <si>
    <t>Выдача и реализация сертификатов "Семья"</t>
  </si>
  <si>
    <t>Оказание мер социальной поддержки ветеранам труда, труженикам тыла, реабилитированным (репрессированным) лицам</t>
  </si>
  <si>
    <t>Закон Ульяновской области от 17.11.2013 № 159-ЗО "О регулировании земельных отношений в Ульяновской области"</t>
  </si>
  <si>
    <t xml:space="preserve">Развитие программ трудоустройства и занятости подростков и молодежи </t>
  </si>
  <si>
    <t>Оказание мер социальной поддержки семьям, в которых дети родились в результате многоплодных родов, студенческим семьям, малообеспеченным одиноким родителям, семьям при рождении четвёртого ребенка</t>
  </si>
  <si>
    <t>постановление Правительства Ульяновской области от 11.09.2013 № 37/408 "Об утверждении государственной программы Ульяновской области "Социальная поддержка и защита населения Ульяновской области" на 2014-2018 годы"</t>
  </si>
  <si>
    <t>Предоставление мер социальной поддержки ветеранам творческих профессий в Ульяновской области</t>
  </si>
  <si>
    <t>Развитие системы социального обслуживания граждан пожилого возраста и инвалидов, направленной на ликвидацию очередности в организации социального обслуживания населения, привлечение негосударственных организаций в сферу социального обслуживания</t>
  </si>
  <si>
    <t>Суммарный коэффициент рождаемости</t>
  </si>
  <si>
    <t>число родившихся на 1 женщину</t>
  </si>
  <si>
    <t>лет</t>
  </si>
  <si>
    <t>Отчетная дата (период) значение показателя (год)</t>
  </si>
  <si>
    <t>Дата исполнения меропрития</t>
  </si>
  <si>
    <t>Источник финансирования</t>
  </si>
  <si>
    <t>Итого по Указу</t>
  </si>
  <si>
    <t>Итого по мероприятию</t>
  </si>
  <si>
    <t>КБ субъекта РФ, включая ТГВФ</t>
  </si>
  <si>
    <t>в т.ч. целевые МБТ из ФБ</t>
  </si>
  <si>
    <t>Внебюджетное финансирование</t>
  </si>
  <si>
    <t xml:space="preserve">Бесплатное выделение многодетным семьям земельных участков для индивидуального жилищного строительства или ведения личного подсобного хозяйства на приусадебном земельном участке 
Бесплатное выделение многодетным семьям земельных участков для индивидуального жилищного строительства или ведения личного подсобного хозяйства на приусадебном земельном участке 
</t>
  </si>
  <si>
    <t>Финансирование, тыс. руб.</t>
  </si>
  <si>
    <t>Код бюджетной классификации Российской Федерации</t>
  </si>
  <si>
    <t>Объём финансирования</t>
  </si>
  <si>
    <t xml:space="preserve">II. Отчетная информация по реализации мероприятий, направленных на достижение показателей, содержащихся в указах Президента Российской Федерации </t>
  </si>
  <si>
    <t>Реквизиты документов, содержащих мероприятие (7)</t>
  </si>
  <si>
    <t>Ожидаемый результат исполнения мероприятия (8)</t>
  </si>
  <si>
    <t>план (9)</t>
  </si>
  <si>
    <t>факт (10)</t>
  </si>
  <si>
    <t>Государственная программа Российской Федерации (11)</t>
  </si>
  <si>
    <t>Отчётная дата (период) значения показателя (квартал) (12)</t>
  </si>
  <si>
    <t>Рз (16)</t>
  </si>
  <si>
    <t>Пр (17)</t>
  </si>
  <si>
    <t>план (18)</t>
  </si>
  <si>
    <t>факт (19)</t>
  </si>
  <si>
    <t>Процент исполнения (20)</t>
  </si>
  <si>
    <t>Примечание (21)</t>
  </si>
  <si>
    <t xml:space="preserve">(7) - Указываются реквизиты правового акта, в котором предусмотрено мероприятие. </t>
  </si>
  <si>
    <t xml:space="preserve">(8) - Ожидаемый результат исполнения мероприятия должен включать количественные и (или) качественные характеристики. </t>
  </si>
  <si>
    <t xml:space="preserve">(12) - Отчетная дата - Ⅰ, Ⅱ, Ⅲ, Ⅳ кварталы отчетного года. В связи с тем, что объем финансирования мероприятий указывается нарастающим итогом с начала года, данные за Ⅳ квартал идентичны данным за отчетный год. </t>
  </si>
  <si>
    <t xml:space="preserve">(13) - По строке указываются плановые и фактические объемы финансирования с детализацией по разделу / подразделу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</si>
  <si>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(14) - По строке указываются плановые и фактические объемы финансирования с детализацией по разделу / подразделу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</si>
  <si>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(15) -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</si>
  <si>
    <t>(16) - Рз - код раздела классификации расходов бюджетов. Рз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</si>
  <si>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(17) - Пр - код подраздела классификации расходов бюджетов. Пр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</si>
  <si>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(18) - Указывается плановый объем финансирования мероприятий в соответствии со сводной бюджетной росписьюпо состоянию на первое число месяца, следующего за отчетным периодом.</t>
  </si>
  <si>
    <t xml:space="preserve">(19) - 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</si>
  <si>
    <t xml:space="preserve">(20) - Указывается процент исполнения объема финансирования мероприятий по состоянию на первое число месяца, следующего за отчетным периодом (по формуле (столбец 12 / столбец 11)* 100%). </t>
  </si>
  <si>
    <t>(21) - 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финансированиядается соответствующее разъяснение.</t>
  </si>
  <si>
    <t>Выплата дополнительного  единовременного пособия при рождении ребенка</t>
  </si>
  <si>
    <t>Оказание социальной поддержки 100600 региональным льготникам</t>
  </si>
  <si>
    <t>Оказание социальной поддержки 115400 ветеранам труда Ульяновской области</t>
  </si>
  <si>
    <t>Ожидаемая продолжительность жизни при рождении</t>
  </si>
  <si>
    <t>03</t>
  </si>
  <si>
    <t>04</t>
  </si>
  <si>
    <t>01</t>
  </si>
  <si>
    <t>37.1</t>
  </si>
  <si>
    <t>37.2</t>
  </si>
  <si>
    <t>37.3</t>
  </si>
  <si>
    <t>37.4</t>
  </si>
  <si>
    <t>37.5</t>
  </si>
  <si>
    <t>37.6</t>
  </si>
  <si>
    <t>38.1</t>
  </si>
  <si>
    <t>38.2</t>
  </si>
  <si>
    <t>38.3</t>
  </si>
  <si>
    <t>38.4</t>
  </si>
  <si>
    <t>38.5</t>
  </si>
  <si>
    <t>38.6</t>
  </si>
  <si>
    <t>1.</t>
  </si>
  <si>
    <t>2.</t>
  </si>
  <si>
    <t>3.</t>
  </si>
  <si>
    <t>4.</t>
  </si>
  <si>
    <t>5.</t>
  </si>
  <si>
    <t>6.</t>
  </si>
  <si>
    <t>7.</t>
  </si>
  <si>
    <t>8.</t>
  </si>
  <si>
    <t xml:space="preserve">(10) - 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</si>
  <si>
    <t xml:space="preserve">(6) - Указывается мероприятие, направленное на достижение показателя. </t>
  </si>
  <si>
    <t xml:space="preserve">(9) - Указывается запланированная дата исполнения мероприятия. </t>
  </si>
  <si>
    <t xml:space="preserve">(11) - 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</si>
  <si>
    <t xml:space="preserve">Предоставление пособий на детей </t>
  </si>
  <si>
    <t>Улучшение жилищных условий 165 семей с детьми</t>
  </si>
  <si>
    <t>Оказание социальной поддрежки 10000 семьям</t>
  </si>
  <si>
    <t xml:space="preserve">Оказание социальной поддержки ветеранам творческих профессий </t>
  </si>
  <si>
    <t>Оказание социальной поддержки  инвалидам и участникам Великой Отечественной войны, ветеранам боевых действий,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t>
  </si>
  <si>
    <t>Рождение в 2019 году 2331 третьих и последующих ребёнка</t>
  </si>
  <si>
    <t xml:space="preserve">Реализация именных сертификатов "Семья"               4500 семьями </t>
  </si>
  <si>
    <t xml:space="preserve">Обучение и дополнительное профессиональное образование в 2019 году 270 женщин, находящихся в отпуске по уходу за ребёнком до достижения им возраста трёх лет. </t>
  </si>
  <si>
    <t>Планируется, что во временном трудоустройстве в 2019 году в свободное от учёбы время примут участие 5011 несовершеннолетних граждан в возрасте от 14 до 18 лет.</t>
  </si>
  <si>
    <t xml:space="preserve">Организация «мобильных бригад» для доставки лиц, старше 65 лет, проживающих в сельской местности в медицинские организации. Достижение показателя удельного веса негосударственных организаций, включенных в реестр поставщиков социальных услуг Ульяновской области - 32% от общего числа организаций </t>
  </si>
  <si>
    <t>Плановое</t>
  </si>
  <si>
    <t xml:space="preserve">Министерство семейной, демографической политики и социального благополучия Ульяновской области </t>
  </si>
  <si>
    <t>прогноз 1,52</t>
  </si>
  <si>
    <t>Министерство семейной, демографической политики и социального благополучия Ульяновской области</t>
  </si>
  <si>
    <t>прогноз 72,5</t>
  </si>
  <si>
    <t>февраль 2019 года</t>
  </si>
  <si>
    <t>По состоянию на 31.03.2019 в областном реестре поставщиков социальных услуг состоят 13 негосударственных организаций, что составляет 31,7% от общего числа организаций, включенных в реестр</t>
  </si>
  <si>
    <t>В 2019 году выдано 71 свидетельство о предоставлении единовременной выплаты на улучшение жилищных условий, в том числе   при рождении детей в результате многоплодных родов свидетельства получили -  12 семей, при рождении четвертого или последующего ребёнка  - 59 семей.  В 2019 году реализовала свои свидетельства 12 семей.</t>
  </si>
  <si>
    <t>В 2019 году выдано 786 сертификатов, реализовано 698 сертификатов, в том числе: 302 на улучшение жилищных условий, 256  на образование, 67 на  медицинские услуги, 46 на страхование, 1 детский отдых, 25 подведение коммуникаций, 1 средства реабилитации для детей-инвалидов.</t>
  </si>
  <si>
    <t xml:space="preserve">На 27.03.2019 года зарегистрировано рождение 584 третьих или последующих ребёнка.
</t>
  </si>
  <si>
    <t>По состоянию на 01.04.2019 к временным работам приступило 348 несовершеннолетний гражданин.</t>
  </si>
  <si>
    <t>По состоянию на 01.04.2019 к учебе приступили 17 женщин.</t>
  </si>
  <si>
    <t>В 2019 году меры социальной поддержки получили 9813 семей на 21276 детей.</t>
  </si>
  <si>
    <r>
      <rPr>
        <sz val="10"/>
        <rFont val="Times New Roman"/>
        <family val="1"/>
      </rPr>
      <t>В 2019 году единовременное пособие при рождении 1 ребёнка предоставлено на 466 детей, ежемесячное пособие на ребёнка  на 48767 детей</t>
    </r>
    <r>
      <rPr>
        <sz val="10"/>
        <color indexed="10"/>
        <rFont val="Times New Roman"/>
        <family val="1"/>
      </rPr>
      <t>.</t>
    </r>
  </si>
  <si>
    <t>Меры социальной поддержки в 2019 году предоставлены 95493 региональным льготникам.</t>
  </si>
  <si>
    <t>Меры социальной поддержки в 2019 году предоставлены  110245 ветеранам.</t>
  </si>
  <si>
    <t>Меры социальной поддержки в 2019 году предоставлены 221 творческим работникам и ветеранам творческой профессии.</t>
  </si>
  <si>
    <t>Меры социальной поддержки в 2019 году предоставлены 1407 гражданам.</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</si>
</sst>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_р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mmm/yyyy"/>
    <numFmt numFmtId="179" formatCode="[$-FC19]d\ mmmm\ yyyy\ &quot;г.&quot;"/>
    <numFmt numFmtId="180" formatCode="#,##0.0"/>
    <numFmt numFmtId="181" formatCode="000000"/>
  </numFmts>
  <fonts count="35">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u val="single"/>
      <sz val="11"/>
      <color indexed="12"/>
      <name val="Calibri"/>
      <family val="2"/>
    </font>
    <font>
      <u val="single"/>
      <sz val="11"/>
      <color indexed="36"/>
      <name val="Calibri"/>
      <family val="2"/>
    </font>
    <font>
      <sz val="8"/>
      <name val="Arial Cyr"/>
      <family val="0"/>
    </font>
    <font>
      <sz val="10"/>
      <name val="Times New Roman"/>
      <family val="1"/>
    </font>
    <font>
      <b/>
      <sz val="10"/>
      <name val="Times New Roman"/>
      <family val="1"/>
    </font>
    <font>
      <b/>
      <sz val="10"/>
      <color indexed="8"/>
      <name val="Times New Roman"/>
      <family val="1"/>
    </font>
    <font>
      <b/>
      <sz val="10"/>
      <name val="Arial Cyr"/>
      <family val="0"/>
    </font>
    <font>
      <i/>
      <sz val="10"/>
      <color indexed="8"/>
      <name val="Times New Roman"/>
      <family val="1"/>
    </font>
    <font>
      <sz val="10"/>
      <color indexed="10"/>
      <name val="Times New Roman"/>
      <family val="1"/>
    </font>
    <font>
      <sz val="10"/>
      <color indexed="10"/>
      <name val="Arial Cyr"/>
      <family val="0"/>
    </font>
    <font>
      <sz val="10"/>
      <color indexed="8"/>
      <name val="Arial Cyr"/>
      <family val="0"/>
    </font>
    <font>
      <sz val="11"/>
      <color theme="1"/>
      <name val="Calibri"/>
      <family val="2"/>
    </font>
    <font>
      <sz val="10"/>
      <color rgb="FFFF0000"/>
      <name val="Times New Roman"/>
      <family val="1"/>
    </font>
    <font>
      <sz val="10"/>
      <color rgb="FFFF0000"/>
      <name val="Arial Cyr"/>
      <family val="0"/>
    </font>
    <font>
      <sz val="10"/>
      <color theme="1"/>
      <name val="Times New Roman"/>
      <family val="1"/>
    </font>
    <font>
      <sz val="10"/>
      <color theme="1"/>
      <name val="Arial Cyr"/>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1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30" fillId="0" borderId="0">
      <alignment/>
      <protection/>
    </xf>
    <xf numFmtId="0" fontId="1" fillId="0" borderId="0">
      <alignment/>
      <protection/>
    </xf>
    <xf numFmtId="0" fontId="1" fillId="0" borderId="0">
      <alignment/>
      <protection/>
    </xf>
    <xf numFmtId="0" fontId="20"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7" fillId="4" borderId="0" applyNumberFormat="0" applyBorder="0" applyAlignment="0" applyProtection="0"/>
  </cellStyleXfs>
  <cellXfs count="156">
    <xf numFmtId="0" fontId="0" fillId="0" borderId="0" xfId="0" applyAlignment="1">
      <alignment/>
    </xf>
    <xf numFmtId="0" fontId="18" fillId="0" borderId="0" xfId="54" applyFont="1" applyAlignment="1">
      <alignment vertical="center"/>
      <protection/>
    </xf>
    <xf numFmtId="0" fontId="22" fillId="0" borderId="10" xfId="0" applyFont="1" applyBorder="1" applyAlignment="1">
      <alignment horizontal="center" vertical="center" wrapText="1"/>
    </xf>
    <xf numFmtId="0" fontId="22" fillId="0" borderId="10" xfId="0" applyNumberFormat="1" applyFont="1" applyBorder="1" applyAlignment="1">
      <alignment horizontal="center" vertical="center" wrapText="1"/>
    </xf>
    <xf numFmtId="0" fontId="22" fillId="0" borderId="0" xfId="0" applyFont="1" applyAlignment="1">
      <alignment/>
    </xf>
    <xf numFmtId="0" fontId="23" fillId="0" borderId="0" xfId="0" applyFont="1" applyAlignment="1">
      <alignment horizontal="center"/>
    </xf>
    <xf numFmtId="0" fontId="24" fillId="0" borderId="0" xfId="0" applyFont="1" applyAlignment="1">
      <alignment vertical="top"/>
    </xf>
    <xf numFmtId="0" fontId="24" fillId="0" borderId="0" xfId="0" applyFont="1" applyAlignment="1">
      <alignment/>
    </xf>
    <xf numFmtId="0" fontId="22" fillId="0" borderId="0" xfId="0" applyFont="1" applyBorder="1" applyAlignment="1">
      <alignment/>
    </xf>
    <xf numFmtId="0" fontId="24" fillId="0" borderId="0" xfId="0" applyFont="1" applyBorder="1" applyAlignment="1">
      <alignment horizontal="left"/>
    </xf>
    <xf numFmtId="0" fontId="24" fillId="0" borderId="0" xfId="54" applyFont="1" applyAlignment="1">
      <alignment vertical="center" wrapText="1"/>
      <protection/>
    </xf>
    <xf numFmtId="0" fontId="24" fillId="0" borderId="0" xfId="54" applyFont="1" applyAlignment="1">
      <alignment horizontal="right" vertical="center" wrapText="1"/>
      <protection/>
    </xf>
    <xf numFmtId="0" fontId="24" fillId="0" borderId="10" xfId="55" applyFont="1" applyFill="1" applyBorder="1" applyAlignment="1">
      <alignment horizontal="center" vertical="top" wrapText="1"/>
      <protection/>
    </xf>
    <xf numFmtId="0" fontId="22" fillId="0" borderId="10" xfId="0" applyFont="1" applyFill="1" applyBorder="1" applyAlignment="1">
      <alignment vertical="top"/>
    </xf>
    <xf numFmtId="0" fontId="22" fillId="0" borderId="0" xfId="0" applyFont="1" applyFill="1" applyBorder="1" applyAlignment="1">
      <alignment vertical="top"/>
    </xf>
    <xf numFmtId="0" fontId="22" fillId="0" borderId="0" xfId="0" applyFont="1" applyFill="1" applyAlignment="1">
      <alignment vertical="top"/>
    </xf>
    <xf numFmtId="0" fontId="18" fillId="24" borderId="10" xfId="54" applyFont="1" applyFill="1" applyBorder="1" applyAlignment="1">
      <alignment horizontal="center" vertical="center" wrapText="1"/>
      <protection/>
    </xf>
    <xf numFmtId="0" fontId="18" fillId="0" borderId="10" xfId="54" applyFont="1" applyBorder="1" applyAlignment="1">
      <alignment horizontal="center" vertical="center" wrapText="1"/>
      <protection/>
    </xf>
    <xf numFmtId="172" fontId="18" fillId="0" borderId="10" xfId="54" applyNumberFormat="1" applyFont="1" applyBorder="1" applyAlignment="1">
      <alignment horizontal="center" vertical="center" wrapText="1"/>
      <protection/>
    </xf>
    <xf numFmtId="0" fontId="24" fillId="0" borderId="0" xfId="0" applyFont="1" applyAlignment="1">
      <alignment horizontal="left"/>
    </xf>
    <xf numFmtId="0" fontId="22" fillId="0" borderId="10" xfId="54" applyFont="1" applyBorder="1" applyAlignment="1">
      <alignment horizontal="center" vertical="center" wrapText="1"/>
      <protection/>
    </xf>
    <xf numFmtId="0" fontId="22" fillId="0" borderId="10" xfId="54" applyFont="1" applyBorder="1" applyAlignment="1">
      <alignment horizontal="left" vertical="center" wrapText="1"/>
      <protection/>
    </xf>
    <xf numFmtId="172" fontId="22" fillId="0" borderId="10" xfId="54" applyNumberFormat="1" applyFont="1" applyBorder="1" applyAlignment="1">
      <alignment horizontal="center" vertical="center" wrapText="1"/>
      <protection/>
    </xf>
    <xf numFmtId="0" fontId="22" fillId="0" borderId="10" xfId="54" applyNumberFormat="1" applyFont="1" applyBorder="1" applyAlignment="1">
      <alignment horizontal="center" vertical="center" wrapText="1"/>
      <protection/>
    </xf>
    <xf numFmtId="0" fontId="18" fillId="0" borderId="11" xfId="55" applyFont="1" applyFill="1" applyBorder="1" applyAlignment="1">
      <alignment horizontal="center" vertical="top" wrapText="1"/>
      <protection/>
    </xf>
    <xf numFmtId="0" fontId="18" fillId="0" borderId="10" xfId="55" applyFont="1" applyFill="1" applyBorder="1" applyAlignment="1">
      <alignment horizontal="center" vertical="top" wrapText="1"/>
      <protection/>
    </xf>
    <xf numFmtId="14" fontId="18" fillId="0" borderId="11" xfId="55" applyNumberFormat="1" applyFont="1" applyFill="1" applyBorder="1" applyAlignment="1">
      <alignment horizontal="center" vertical="top" wrapText="1"/>
      <protection/>
    </xf>
    <xf numFmtId="0" fontId="22" fillId="0" borderId="10" xfId="0" applyFont="1" applyBorder="1" applyAlignment="1">
      <alignment horizontal="center" vertical="top" wrapText="1"/>
    </xf>
    <xf numFmtId="0" fontId="26" fillId="0" borderId="11" xfId="55" applyFont="1" applyFill="1" applyBorder="1" applyAlignment="1">
      <alignment horizontal="center" vertical="top" wrapText="1"/>
      <protection/>
    </xf>
    <xf numFmtId="0" fontId="22" fillId="0" borderId="11" xfId="0" applyFont="1" applyBorder="1" applyAlignment="1">
      <alignment horizontal="center" vertical="top" wrapText="1"/>
    </xf>
    <xf numFmtId="0" fontId="23" fillId="0" borderId="10" xfId="0" applyFont="1" applyBorder="1" applyAlignment="1">
      <alignment horizontal="center" vertical="top" wrapText="1"/>
    </xf>
    <xf numFmtId="14" fontId="18" fillId="0" borderId="10" xfId="55" applyNumberFormat="1" applyFont="1" applyFill="1" applyBorder="1" applyAlignment="1">
      <alignment horizontal="center" vertical="top" wrapText="1"/>
      <protection/>
    </xf>
    <xf numFmtId="0" fontId="26" fillId="0" borderId="10" xfId="55" applyFont="1" applyFill="1" applyBorder="1" applyAlignment="1">
      <alignment horizontal="center" vertical="top" wrapText="1"/>
      <protection/>
    </xf>
    <xf numFmtId="0" fontId="24" fillId="0" borderId="10" xfId="55" applyFont="1" applyFill="1" applyBorder="1" applyAlignment="1">
      <alignment horizontal="center" vertical="center" wrapText="1"/>
      <protection/>
    </xf>
    <xf numFmtId="0" fontId="23" fillId="0" borderId="10" xfId="0" applyFont="1" applyBorder="1" applyAlignment="1">
      <alignment horizontal="center" vertical="center" wrapText="1"/>
    </xf>
    <xf numFmtId="0" fontId="23" fillId="0" borderId="10" xfId="0" applyFont="1" applyFill="1" applyBorder="1" applyAlignment="1">
      <alignment horizontal="center" vertical="top"/>
    </xf>
    <xf numFmtId="9" fontId="22" fillId="0" borderId="10" xfId="0" applyNumberFormat="1" applyFont="1" applyFill="1" applyBorder="1" applyAlignment="1">
      <alignment vertical="top"/>
    </xf>
    <xf numFmtId="0" fontId="24" fillId="0" borderId="12" xfId="55" applyFont="1" applyFill="1" applyBorder="1" applyAlignment="1">
      <alignment horizontal="center" vertical="top" wrapText="1"/>
      <protection/>
    </xf>
    <xf numFmtId="9" fontId="23" fillId="0" borderId="10" xfId="0" applyNumberFormat="1" applyFont="1" applyFill="1" applyBorder="1" applyAlignment="1">
      <alignment vertical="top"/>
    </xf>
    <xf numFmtId="49" fontId="18" fillId="0" borderId="10" xfId="55" applyNumberFormat="1" applyFont="1" applyFill="1" applyBorder="1" applyAlignment="1">
      <alignment horizontal="center" vertical="top" wrapText="1"/>
      <protection/>
    </xf>
    <xf numFmtId="172" fontId="23" fillId="0" borderId="10" xfId="0" applyNumberFormat="1" applyFont="1" applyFill="1" applyBorder="1" applyAlignment="1">
      <alignment vertical="top"/>
    </xf>
    <xf numFmtId="172" fontId="22" fillId="0" borderId="10" xfId="0" applyNumberFormat="1" applyFont="1" applyFill="1" applyBorder="1" applyAlignment="1">
      <alignment vertical="top"/>
    </xf>
    <xf numFmtId="172" fontId="22" fillId="25" borderId="10" xfId="0" applyNumberFormat="1" applyFont="1" applyFill="1" applyBorder="1" applyAlignment="1">
      <alignment vertical="top"/>
    </xf>
    <xf numFmtId="49" fontId="18" fillId="0" borderId="10" xfId="54" applyNumberFormat="1" applyFont="1" applyBorder="1" applyAlignment="1">
      <alignment horizontal="center" vertical="center" wrapText="1"/>
      <protection/>
    </xf>
    <xf numFmtId="0" fontId="31" fillId="0" borderId="10" xfId="0" applyFont="1" applyFill="1" applyBorder="1" applyAlignment="1">
      <alignment vertical="top"/>
    </xf>
    <xf numFmtId="9" fontId="22" fillId="25" borderId="10" xfId="0" applyNumberFormat="1" applyFont="1" applyFill="1" applyBorder="1" applyAlignment="1">
      <alignment vertical="top"/>
    </xf>
    <xf numFmtId="172" fontId="31" fillId="0" borderId="10" xfId="0" applyNumberFormat="1" applyFont="1" applyFill="1" applyBorder="1" applyAlignment="1">
      <alignment vertical="top"/>
    </xf>
    <xf numFmtId="172" fontId="31" fillId="25" borderId="10" xfId="0" applyNumberFormat="1" applyFont="1" applyFill="1" applyBorder="1" applyAlignment="1">
      <alignment vertical="top"/>
    </xf>
    <xf numFmtId="0" fontId="18" fillId="0" borderId="10" xfId="54" applyFont="1" applyBorder="1" applyAlignment="1">
      <alignment horizontal="left" vertical="center" wrapText="1"/>
      <protection/>
    </xf>
    <xf numFmtId="0" fontId="18" fillId="0" borderId="10" xfId="54" applyNumberFormat="1" applyFont="1" applyBorder="1" applyAlignment="1">
      <alignment horizontal="center" vertical="center" wrapText="1"/>
      <protection/>
    </xf>
    <xf numFmtId="0" fontId="18" fillId="0" borderId="0" xfId="54" applyFont="1" applyBorder="1" applyAlignment="1">
      <alignment horizontal="center" vertical="center" wrapText="1"/>
      <protection/>
    </xf>
    <xf numFmtId="0" fontId="22" fillId="25" borderId="11" xfId="0" applyFont="1" applyFill="1" applyBorder="1" applyAlignment="1">
      <alignment vertical="top" wrapText="1"/>
    </xf>
    <xf numFmtId="0" fontId="0" fillId="25" borderId="13" xfId="0" applyFont="1" applyFill="1" applyBorder="1" applyAlignment="1">
      <alignment vertical="top" wrapText="1"/>
    </xf>
    <xf numFmtId="0" fontId="0" fillId="25" borderId="14" xfId="0" applyFont="1" applyFill="1" applyBorder="1" applyAlignment="1">
      <alignment vertical="top" wrapText="1"/>
    </xf>
    <xf numFmtId="0" fontId="24" fillId="0" borderId="0" xfId="54" applyFont="1" applyBorder="1" applyAlignment="1">
      <alignment horizontal="center" vertical="center" wrapText="1"/>
      <protection/>
    </xf>
    <xf numFmtId="0" fontId="18" fillId="0" borderId="10" xfId="54" applyFont="1" applyBorder="1" applyAlignment="1">
      <alignment horizontal="center" vertical="center" wrapText="1"/>
      <protection/>
    </xf>
    <xf numFmtId="0" fontId="18" fillId="0" borderId="11" xfId="54" applyFont="1" applyBorder="1" applyAlignment="1">
      <alignment horizontal="center" vertical="center" wrapText="1"/>
      <protection/>
    </xf>
    <xf numFmtId="0" fontId="18" fillId="0" borderId="14" xfId="54" applyFont="1" applyBorder="1" applyAlignment="1">
      <alignment horizontal="center" vertical="center" wrapText="1"/>
      <protection/>
    </xf>
    <xf numFmtId="0" fontId="18" fillId="0" borderId="11" xfId="54" applyFont="1" applyBorder="1" applyAlignment="1">
      <alignment horizontal="center" vertical="center"/>
      <protection/>
    </xf>
    <xf numFmtId="0" fontId="18" fillId="0" borderId="13" xfId="54" applyFont="1" applyBorder="1" applyAlignment="1">
      <alignment horizontal="center" vertical="center"/>
      <protection/>
    </xf>
    <xf numFmtId="0" fontId="18" fillId="0" borderId="13" xfId="54" applyFont="1" applyBorder="1" applyAlignment="1">
      <alignment horizontal="center" vertical="center" wrapText="1"/>
      <protection/>
    </xf>
    <xf numFmtId="0" fontId="18" fillId="0" borderId="11" xfId="0" applyFont="1" applyBorder="1" applyAlignment="1">
      <alignment horizontal="center" vertical="center" wrapText="1"/>
    </xf>
    <xf numFmtId="0" fontId="18" fillId="0" borderId="13"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3" xfId="0" applyFont="1" applyBorder="1" applyAlignment="1">
      <alignment horizontal="center" vertical="center" wrapText="1"/>
    </xf>
    <xf numFmtId="0" fontId="18" fillId="0" borderId="10" xfId="54" applyFont="1" applyBorder="1" applyAlignment="1">
      <alignment horizontal="center" vertical="center"/>
      <protection/>
    </xf>
    <xf numFmtId="0" fontId="18" fillId="0" borderId="10" xfId="0" applyFont="1" applyBorder="1" applyAlignment="1">
      <alignment horizontal="center" vertical="center" wrapText="1"/>
    </xf>
    <xf numFmtId="0" fontId="22" fillId="0" borderId="0" xfId="0" applyFont="1" applyFill="1" applyAlignment="1">
      <alignment vertical="top" wrapText="1"/>
    </xf>
    <xf numFmtId="0" fontId="0" fillId="0" borderId="0" xfId="0" applyAlignment="1">
      <alignment vertical="top" wrapText="1"/>
    </xf>
    <xf numFmtId="0" fontId="24" fillId="0" borderId="11" xfId="55" applyFont="1" applyFill="1" applyBorder="1" applyAlignment="1">
      <alignment horizontal="center" vertical="top" wrapText="1"/>
      <protection/>
    </xf>
    <xf numFmtId="0" fontId="0" fillId="0" borderId="13" xfId="0" applyBorder="1" applyAlignment="1">
      <alignment horizontal="center" vertical="top" wrapText="1"/>
    </xf>
    <xf numFmtId="0" fontId="0" fillId="0" borderId="14" xfId="0" applyBorder="1" applyAlignment="1">
      <alignment horizontal="center" vertical="top" wrapText="1"/>
    </xf>
    <xf numFmtId="0" fontId="24" fillId="0" borderId="12" xfId="55" applyFont="1" applyFill="1" applyBorder="1" applyAlignment="1">
      <alignment horizontal="center" vertical="center" wrapText="1"/>
      <protection/>
    </xf>
    <xf numFmtId="0" fontId="0" fillId="0" borderId="15"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23" fillId="0" borderId="18" xfId="0" applyFont="1" applyBorder="1" applyAlignment="1">
      <alignment horizontal="left" vertical="top" wrapText="1"/>
    </xf>
    <xf numFmtId="0" fontId="23" fillId="0" borderId="19" xfId="0" applyFont="1" applyBorder="1" applyAlignment="1">
      <alignment horizontal="left" vertical="top" wrapText="1"/>
    </xf>
    <xf numFmtId="0" fontId="23" fillId="0" borderId="20" xfId="0" applyFont="1" applyBorder="1" applyAlignment="1">
      <alignment horizontal="left" vertical="top" wrapText="1"/>
    </xf>
    <xf numFmtId="0" fontId="22" fillId="0" borderId="10" xfId="0" applyFont="1" applyBorder="1" applyAlignment="1">
      <alignment horizontal="left" vertical="top" wrapText="1"/>
    </xf>
    <xf numFmtId="0" fontId="22" fillId="0" borderId="11" xfId="0" applyFont="1" applyBorder="1" applyAlignment="1">
      <alignment horizontal="left" vertical="top" wrapText="1"/>
    </xf>
    <xf numFmtId="0" fontId="22" fillId="0" borderId="11" xfId="0" applyFont="1" applyBorder="1" applyAlignment="1">
      <alignment horizontal="center" vertical="top" wrapText="1"/>
    </xf>
    <xf numFmtId="0" fontId="22" fillId="0" borderId="13" xfId="0" applyFont="1" applyBorder="1" applyAlignment="1">
      <alignment horizontal="center" vertical="top" wrapText="1"/>
    </xf>
    <xf numFmtId="0" fontId="31" fillId="0" borderId="11" xfId="0" applyFont="1" applyBorder="1" applyAlignment="1">
      <alignment horizontal="left" vertical="top" wrapText="1"/>
    </xf>
    <xf numFmtId="0" fontId="31" fillId="0" borderId="13" xfId="0" applyFont="1" applyBorder="1" applyAlignment="1">
      <alignment horizontal="left" vertical="top" wrapText="1"/>
    </xf>
    <xf numFmtId="14" fontId="18" fillId="0" borderId="11" xfId="55" applyNumberFormat="1" applyFont="1" applyFill="1" applyBorder="1" applyAlignment="1">
      <alignment horizontal="center" vertical="top" wrapText="1"/>
      <protection/>
    </xf>
    <xf numFmtId="0" fontId="18" fillId="0" borderId="11" xfId="55" applyFont="1" applyFill="1" applyBorder="1" applyAlignment="1">
      <alignment horizontal="left" vertical="top" wrapText="1"/>
      <protection/>
    </xf>
    <xf numFmtId="0" fontId="22" fillId="0" borderId="13" xfId="0" applyFont="1" applyFill="1" applyBorder="1" applyAlignment="1">
      <alignment horizontal="left" vertical="top" wrapText="1"/>
    </xf>
    <xf numFmtId="0" fontId="22" fillId="0" borderId="14" xfId="0" applyFont="1" applyFill="1" applyBorder="1" applyAlignment="1">
      <alignment horizontal="left" vertical="top" wrapText="1"/>
    </xf>
    <xf numFmtId="0" fontId="22" fillId="0" borderId="11" xfId="55" applyFont="1" applyFill="1" applyBorder="1" applyAlignment="1">
      <alignment horizontal="left" vertical="top" wrapText="1"/>
      <protection/>
    </xf>
    <xf numFmtId="0" fontId="22" fillId="0" borderId="13" xfId="0" applyFont="1" applyBorder="1" applyAlignment="1">
      <alignment horizontal="left" vertical="top" wrapText="1"/>
    </xf>
    <xf numFmtId="0" fontId="22" fillId="0" borderId="14" xfId="0" applyFont="1" applyBorder="1" applyAlignment="1">
      <alignment horizontal="left" vertical="top" wrapText="1"/>
    </xf>
    <xf numFmtId="0" fontId="18" fillId="0" borderId="11" xfId="55" applyFont="1" applyFill="1" applyBorder="1" applyAlignment="1">
      <alignment horizontal="center" vertical="top" wrapText="1"/>
      <protection/>
    </xf>
    <xf numFmtId="0" fontId="23" fillId="0" borderId="18" xfId="0" applyFont="1" applyFill="1" applyBorder="1" applyAlignment="1">
      <alignment vertical="top" wrapText="1"/>
    </xf>
    <xf numFmtId="0" fontId="23" fillId="0" borderId="19" xfId="0" applyFont="1" applyBorder="1" applyAlignment="1">
      <alignment vertical="top" wrapText="1"/>
    </xf>
    <xf numFmtId="0" fontId="23" fillId="0" borderId="20" xfId="0" applyFont="1" applyBorder="1" applyAlignment="1">
      <alignment vertical="top" wrapText="1"/>
    </xf>
    <xf numFmtId="0" fontId="22" fillId="0" borderId="14" xfId="0" applyFont="1" applyBorder="1" applyAlignment="1">
      <alignment horizontal="center" vertical="top" wrapText="1"/>
    </xf>
    <xf numFmtId="0" fontId="24" fillId="0" borderId="18" xfId="55" applyFont="1" applyFill="1" applyBorder="1" applyAlignment="1">
      <alignment horizontal="left" vertical="top" wrapText="1"/>
      <protection/>
    </xf>
    <xf numFmtId="0" fontId="22" fillId="0" borderId="19" xfId="0" applyFont="1" applyBorder="1" applyAlignment="1">
      <alignment horizontal="left" vertical="top" wrapText="1"/>
    </xf>
    <xf numFmtId="0" fontId="22" fillId="0" borderId="20" xfId="0" applyFont="1" applyBorder="1" applyAlignment="1">
      <alignment horizontal="left" vertical="top" wrapText="1"/>
    </xf>
    <xf numFmtId="0" fontId="22" fillId="0" borderId="11" xfId="55" applyFont="1" applyFill="1" applyBorder="1" applyAlignment="1">
      <alignment horizontal="center" vertical="top" wrapText="1"/>
      <protection/>
    </xf>
    <xf numFmtId="0" fontId="22" fillId="0" borderId="13" xfId="0" applyFont="1" applyBorder="1" applyAlignment="1">
      <alignment vertical="top" wrapText="1"/>
    </xf>
    <xf numFmtId="0" fontId="22" fillId="0" borderId="14" xfId="0" applyFont="1" applyBorder="1" applyAlignment="1">
      <alignment vertical="top" wrapText="1"/>
    </xf>
    <xf numFmtId="0" fontId="23" fillId="0" borderId="18" xfId="0" applyFont="1" applyBorder="1" applyAlignment="1">
      <alignment vertical="top" wrapText="1"/>
    </xf>
    <xf numFmtId="0" fontId="22" fillId="0" borderId="11" xfId="0" applyFont="1" applyBorder="1" applyAlignment="1">
      <alignment vertical="top" wrapText="1"/>
    </xf>
    <xf numFmtId="14" fontId="22" fillId="0" borderId="11" xfId="55" applyNumberFormat="1" applyFont="1" applyFill="1" applyBorder="1" applyAlignment="1">
      <alignment horizontal="center" vertical="top" wrapText="1"/>
      <protection/>
    </xf>
    <xf numFmtId="0" fontId="23" fillId="0" borderId="10" xfId="0" applyFont="1" applyBorder="1" applyAlignment="1">
      <alignment vertical="top" wrapText="1"/>
    </xf>
    <xf numFmtId="0" fontId="22" fillId="0" borderId="10" xfId="0" applyFont="1" applyBorder="1" applyAlignment="1">
      <alignment vertical="top" wrapText="1"/>
    </xf>
    <xf numFmtId="0" fontId="22" fillId="0" borderId="10" xfId="0" applyFont="1" applyBorder="1" applyAlignment="1">
      <alignment horizontal="center" vertical="top" wrapText="1"/>
    </xf>
    <xf numFmtId="0" fontId="23" fillId="0" borderId="12" xfId="0" applyFont="1" applyBorder="1" applyAlignment="1">
      <alignment vertical="top" wrapText="1"/>
    </xf>
    <xf numFmtId="0" fontId="23" fillId="0" borderId="21" xfId="0" applyFont="1" applyBorder="1" applyAlignment="1">
      <alignment vertical="top" wrapText="1"/>
    </xf>
    <xf numFmtId="0" fontId="23" fillId="0" borderId="15" xfId="0" applyFont="1" applyBorder="1" applyAlignment="1">
      <alignment vertical="top" wrapText="1"/>
    </xf>
    <xf numFmtId="0" fontId="22" fillId="25" borderId="11" xfId="0" applyFont="1" applyFill="1" applyBorder="1" applyAlignment="1">
      <alignment vertical="top" wrapText="1"/>
    </xf>
    <xf numFmtId="0" fontId="0" fillId="25" borderId="13" xfId="0" applyFill="1" applyBorder="1" applyAlignment="1">
      <alignment vertical="top" wrapText="1"/>
    </xf>
    <xf numFmtId="0" fontId="0" fillId="25" borderId="14" xfId="0" applyFill="1" applyBorder="1" applyAlignment="1">
      <alignment vertical="top" wrapText="1"/>
    </xf>
    <xf numFmtId="0" fontId="22" fillId="25" borderId="11" xfId="0" applyFont="1" applyFill="1" applyBorder="1" applyAlignment="1">
      <alignment horizontal="left" vertical="top" wrapText="1"/>
    </xf>
    <xf numFmtId="0" fontId="0" fillId="25" borderId="13" xfId="0" applyFont="1" applyFill="1" applyBorder="1" applyAlignment="1">
      <alignment horizontal="left" vertical="top" wrapText="1"/>
    </xf>
    <xf numFmtId="0" fontId="0" fillId="25" borderId="14" xfId="0" applyFont="1" applyFill="1" applyBorder="1" applyAlignment="1">
      <alignment horizontal="left" vertical="top" wrapText="1"/>
    </xf>
    <xf numFmtId="0" fontId="18" fillId="0" borderId="10" xfId="55" applyFont="1" applyFill="1" applyBorder="1" applyAlignment="1">
      <alignment horizontal="center" vertical="top" wrapText="1"/>
      <protection/>
    </xf>
    <xf numFmtId="0" fontId="23" fillId="0" borderId="22" xfId="0" applyFont="1" applyFill="1" applyBorder="1" applyAlignment="1">
      <alignment horizontal="center" vertical="top"/>
    </xf>
    <xf numFmtId="0" fontId="25" fillId="0" borderId="22" xfId="0" applyFont="1" applyBorder="1" applyAlignment="1">
      <alignment horizontal="center" vertical="top"/>
    </xf>
    <xf numFmtId="0" fontId="25" fillId="0" borderId="19" xfId="0" applyFont="1" applyBorder="1" applyAlignment="1">
      <alignment horizontal="left" vertical="top" wrapText="1"/>
    </xf>
    <xf numFmtId="0" fontId="25" fillId="0" borderId="20" xfId="0" applyFont="1" applyBorder="1" applyAlignment="1">
      <alignment horizontal="left" vertical="top" wrapText="1"/>
    </xf>
    <xf numFmtId="0" fontId="25" fillId="0" borderId="19" xfId="0" applyFont="1" applyBorder="1" applyAlignment="1">
      <alignment vertical="top" wrapText="1"/>
    </xf>
    <xf numFmtId="0" fontId="25" fillId="0" borderId="20" xfId="0" applyFont="1" applyBorder="1" applyAlignment="1">
      <alignment vertical="top" wrapText="1"/>
    </xf>
    <xf numFmtId="0" fontId="23" fillId="0" borderId="11" xfId="0" applyFont="1" applyBorder="1" applyAlignment="1">
      <alignment horizontal="center" vertical="center" wrapText="1"/>
    </xf>
    <xf numFmtId="0" fontId="0" fillId="0" borderId="13" xfId="0" applyBorder="1" applyAlignment="1">
      <alignment horizontal="center" wrapText="1"/>
    </xf>
    <xf numFmtId="0" fontId="0" fillId="0" borderId="14" xfId="0" applyBorder="1" applyAlignment="1">
      <alignment horizontal="center" wrapText="1"/>
    </xf>
    <xf numFmtId="0" fontId="24" fillId="0" borderId="10" xfId="55" applyFont="1" applyFill="1" applyBorder="1" applyAlignment="1">
      <alignment horizontal="center" vertical="top" wrapText="1"/>
      <protection/>
    </xf>
    <xf numFmtId="0" fontId="0" fillId="0" borderId="10" xfId="0" applyBorder="1" applyAlignment="1">
      <alignment vertical="top"/>
    </xf>
    <xf numFmtId="0" fontId="31" fillId="0" borderId="11" xfId="0" applyFont="1" applyFill="1" applyBorder="1" applyAlignment="1">
      <alignment vertical="top" wrapText="1"/>
    </xf>
    <xf numFmtId="0" fontId="32" fillId="0" borderId="13" xfId="0" applyFont="1" applyBorder="1" applyAlignment="1">
      <alignment vertical="top"/>
    </xf>
    <xf numFmtId="0" fontId="32" fillId="0" borderId="14" xfId="0" applyFont="1" applyBorder="1" applyAlignment="1">
      <alignment vertical="top"/>
    </xf>
    <xf numFmtId="0" fontId="24" fillId="0" borderId="18" xfId="55" applyFont="1" applyFill="1" applyBorder="1" applyAlignment="1">
      <alignment horizontal="center" vertical="top" wrapText="1"/>
      <protection/>
    </xf>
    <xf numFmtId="0" fontId="24" fillId="0" borderId="19" xfId="55" applyFont="1" applyFill="1" applyBorder="1" applyAlignment="1">
      <alignment horizontal="center" vertical="top" wrapText="1"/>
      <protection/>
    </xf>
    <xf numFmtId="0" fontId="25" fillId="0" borderId="19" xfId="0" applyFont="1" applyBorder="1" applyAlignment="1">
      <alignment vertical="top"/>
    </xf>
    <xf numFmtId="0" fontId="25" fillId="0" borderId="20" xfId="0" applyFont="1" applyBorder="1" applyAlignment="1">
      <alignment vertical="top"/>
    </xf>
    <xf numFmtId="0" fontId="23" fillId="0" borderId="11" xfId="0" applyFont="1" applyFill="1" applyBorder="1" applyAlignment="1">
      <alignment horizontal="center" vertical="center" textRotation="90"/>
    </xf>
    <xf numFmtId="0" fontId="25" fillId="0" borderId="14" xfId="0" applyFont="1" applyBorder="1" applyAlignment="1">
      <alignment horizontal="center" vertical="center" textRotation="90"/>
    </xf>
    <xf numFmtId="0" fontId="25" fillId="0" borderId="13" xfId="0" applyFont="1" applyBorder="1" applyAlignment="1">
      <alignment horizontal="center" vertical="center" textRotation="90"/>
    </xf>
    <xf numFmtId="0" fontId="0" fillId="0" borderId="10" xfId="0" applyBorder="1" applyAlignment="1">
      <alignment horizontal="center" vertical="top" wrapText="1"/>
    </xf>
    <xf numFmtId="0" fontId="22" fillId="0" borderId="11" xfId="0" applyFont="1" applyFill="1" applyBorder="1" applyAlignment="1">
      <alignment vertical="top" wrapText="1"/>
    </xf>
    <xf numFmtId="0" fontId="0" fillId="0" borderId="13" xfId="0" applyFont="1" applyBorder="1" applyAlignment="1">
      <alignment vertical="top" wrapText="1"/>
    </xf>
    <xf numFmtId="0" fontId="0" fillId="0" borderId="14" xfId="0" applyFont="1" applyBorder="1" applyAlignment="1">
      <alignment vertical="top" wrapText="1"/>
    </xf>
    <xf numFmtId="0" fontId="0" fillId="25" borderId="13" xfId="0" applyFont="1" applyFill="1" applyBorder="1" applyAlignment="1">
      <alignment vertical="top"/>
    </xf>
    <xf numFmtId="0" fontId="0" fillId="25" borderId="14" xfId="0" applyFont="1" applyFill="1" applyBorder="1" applyAlignment="1">
      <alignment vertical="top"/>
    </xf>
    <xf numFmtId="0" fontId="0" fillId="0" borderId="13" xfId="0" applyFont="1" applyBorder="1" applyAlignment="1">
      <alignment vertical="top"/>
    </xf>
    <xf numFmtId="0" fontId="0" fillId="0" borderId="14" xfId="0" applyFont="1" applyBorder="1" applyAlignment="1">
      <alignment vertical="top"/>
    </xf>
    <xf numFmtId="0" fontId="33" fillId="0" borderId="11" xfId="0" applyFont="1" applyFill="1" applyBorder="1" applyAlignment="1">
      <alignment vertical="top" wrapText="1"/>
    </xf>
    <xf numFmtId="0" fontId="34" fillId="0" borderId="13" xfId="0" applyFont="1" applyBorder="1" applyAlignment="1">
      <alignment vertical="top"/>
    </xf>
    <xf numFmtId="0" fontId="34" fillId="0" borderId="14" xfId="0" applyFont="1" applyBorder="1" applyAlignment="1">
      <alignment vertical="top"/>
    </xf>
    <xf numFmtId="0" fontId="32" fillId="0" borderId="13" xfId="0" applyFont="1" applyBorder="1" applyAlignment="1">
      <alignment vertical="top" wrapText="1"/>
    </xf>
    <xf numFmtId="0" fontId="32" fillId="0" borderId="14" xfId="0" applyFont="1" applyBorder="1" applyAlignment="1">
      <alignment vertical="top" wrapText="1"/>
    </xf>
    <xf numFmtId="0" fontId="31" fillId="0" borderId="12" xfId="0" applyFont="1" applyBorder="1" applyAlignment="1">
      <alignment horizontal="justify" vertical="center"/>
    </xf>
    <xf numFmtId="0" fontId="32" fillId="0" borderId="23" xfId="0" applyFont="1" applyBorder="1" applyAlignment="1">
      <alignment horizontal="justify" vertical="center"/>
    </xf>
    <xf numFmtId="0" fontId="32" fillId="0" borderId="16" xfId="0" applyFont="1" applyBorder="1" applyAlignment="1">
      <alignment horizontal="justify" vertic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Лист1" xfId="54"/>
    <cellStyle name="Обычный_Лист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0"/>
  <sheetViews>
    <sheetView zoomScaleSheetLayoutView="130" zoomScalePageLayoutView="0" workbookViewId="0" topLeftCell="A1">
      <selection activeCell="A13" sqref="A13:G18"/>
    </sheetView>
  </sheetViews>
  <sheetFormatPr defaultColWidth="9.00390625" defaultRowHeight="12.75"/>
  <cols>
    <col min="1" max="1" width="11.75390625" style="4" customWidth="1"/>
    <col min="2" max="2" width="5.625" style="4" customWidth="1"/>
    <col min="3" max="3" width="17.375" style="4" customWidth="1"/>
    <col min="4" max="4" width="10.75390625" style="4" customWidth="1"/>
    <col min="5" max="5" width="24.875" style="4" customWidth="1"/>
    <col min="6" max="6" width="26.875" style="4" customWidth="1"/>
    <col min="7" max="7" width="9.75390625" style="4" customWidth="1"/>
    <col min="8" max="8" width="9.625" style="4" customWidth="1"/>
    <col min="9" max="9" width="11.25390625" style="4" customWidth="1"/>
    <col min="10" max="10" width="10.75390625" style="4" customWidth="1"/>
    <col min="11" max="11" width="46.375" style="4" customWidth="1"/>
    <col min="12" max="16384" width="9.125" style="4" customWidth="1"/>
  </cols>
  <sheetData>
    <row r="1" spans="2:11" ht="14.25" customHeight="1">
      <c r="B1" s="1"/>
      <c r="C1" s="10"/>
      <c r="D1" s="10"/>
      <c r="F1" s="5" t="s">
        <v>122</v>
      </c>
      <c r="G1" s="10"/>
      <c r="H1" s="10"/>
      <c r="I1" s="10"/>
      <c r="J1" s="10"/>
      <c r="K1" s="11" t="s">
        <v>13</v>
      </c>
    </row>
    <row r="2" spans="2:11" ht="16.5" customHeight="1">
      <c r="B2" s="54" t="s">
        <v>1</v>
      </c>
      <c r="C2" s="54"/>
      <c r="D2" s="54"/>
      <c r="E2" s="54"/>
      <c r="F2" s="54"/>
      <c r="G2" s="54"/>
      <c r="H2" s="54"/>
      <c r="I2" s="54"/>
      <c r="J2" s="54"/>
      <c r="K2" s="54"/>
    </row>
    <row r="3" spans="2:11" ht="12.75">
      <c r="B3" s="55" t="s">
        <v>2</v>
      </c>
      <c r="C3" s="55"/>
      <c r="D3" s="55"/>
      <c r="E3" s="55"/>
      <c r="F3" s="55"/>
      <c r="G3" s="55"/>
      <c r="H3" s="55"/>
      <c r="I3" s="55"/>
      <c r="J3" s="55"/>
      <c r="K3" s="55"/>
    </row>
    <row r="4" spans="1:11" ht="18" customHeight="1">
      <c r="A4" s="55" t="s">
        <v>3</v>
      </c>
      <c r="B4" s="56" t="s">
        <v>0</v>
      </c>
      <c r="C4" s="55" t="s">
        <v>4</v>
      </c>
      <c r="D4" s="55" t="s">
        <v>5</v>
      </c>
      <c r="E4" s="55" t="s">
        <v>6</v>
      </c>
      <c r="F4" s="55" t="s">
        <v>39</v>
      </c>
      <c r="G4" s="55" t="s">
        <v>7</v>
      </c>
      <c r="H4" s="55"/>
      <c r="I4" s="55"/>
      <c r="J4" s="55"/>
      <c r="K4" s="55" t="s">
        <v>8</v>
      </c>
    </row>
    <row r="5" spans="1:11" ht="34.5" customHeight="1">
      <c r="A5" s="55"/>
      <c r="B5" s="57"/>
      <c r="C5" s="55"/>
      <c r="D5" s="55"/>
      <c r="E5" s="55"/>
      <c r="F5" s="55"/>
      <c r="G5" s="17" t="s">
        <v>9</v>
      </c>
      <c r="H5" s="17" t="s">
        <v>117</v>
      </c>
      <c r="I5" s="17" t="s">
        <v>10</v>
      </c>
      <c r="J5" s="17" t="s">
        <v>11</v>
      </c>
      <c r="K5" s="55"/>
    </row>
    <row r="6" spans="1:11" ht="12.75">
      <c r="A6" s="17">
        <v>2</v>
      </c>
      <c r="B6" s="17">
        <v>1</v>
      </c>
      <c r="C6" s="17">
        <v>3</v>
      </c>
      <c r="D6" s="17">
        <v>4</v>
      </c>
      <c r="E6" s="17">
        <v>5</v>
      </c>
      <c r="F6" s="17">
        <v>6</v>
      </c>
      <c r="G6" s="17">
        <v>7</v>
      </c>
      <c r="H6" s="17">
        <v>8</v>
      </c>
      <c r="I6" s="17">
        <v>9</v>
      </c>
      <c r="J6" s="17">
        <v>10</v>
      </c>
      <c r="K6" s="17">
        <v>11</v>
      </c>
    </row>
    <row r="7" spans="1:11" ht="12.75" customHeight="1">
      <c r="A7" s="58">
        <v>606</v>
      </c>
      <c r="B7" s="43" t="s">
        <v>83</v>
      </c>
      <c r="C7" s="56" t="s">
        <v>36</v>
      </c>
      <c r="D7" s="56" t="s">
        <v>37</v>
      </c>
      <c r="E7" s="61" t="s">
        <v>118</v>
      </c>
      <c r="F7" s="17">
        <v>2013</v>
      </c>
      <c r="G7" s="63"/>
      <c r="H7" s="16">
        <v>1.611</v>
      </c>
      <c r="I7" s="17">
        <v>1.611</v>
      </c>
      <c r="J7" s="17"/>
      <c r="K7" s="48"/>
    </row>
    <row r="8" spans="1:11" ht="12.75">
      <c r="A8" s="59"/>
      <c r="B8" s="43" t="s">
        <v>84</v>
      </c>
      <c r="C8" s="60"/>
      <c r="D8" s="60"/>
      <c r="E8" s="62"/>
      <c r="F8" s="17">
        <v>2014</v>
      </c>
      <c r="G8" s="64"/>
      <c r="H8" s="16">
        <v>1.664</v>
      </c>
      <c r="I8" s="17">
        <v>1.673</v>
      </c>
      <c r="J8" s="17">
        <f>I8-H8</f>
        <v>0.009000000000000119</v>
      </c>
      <c r="K8" s="17"/>
    </row>
    <row r="9" spans="1:11" ht="12.75">
      <c r="A9" s="59"/>
      <c r="B9" s="43" t="s">
        <v>85</v>
      </c>
      <c r="C9" s="60"/>
      <c r="D9" s="60"/>
      <c r="E9" s="62"/>
      <c r="F9" s="17">
        <v>2015</v>
      </c>
      <c r="G9" s="64"/>
      <c r="H9" s="16">
        <v>1.69</v>
      </c>
      <c r="I9" s="20">
        <v>1.71</v>
      </c>
      <c r="J9" s="20">
        <f>I9-H9</f>
        <v>0.020000000000000018</v>
      </c>
      <c r="K9" s="20"/>
    </row>
    <row r="10" spans="1:11" ht="13.5" customHeight="1">
      <c r="A10" s="59"/>
      <c r="B10" s="43" t="s">
        <v>86</v>
      </c>
      <c r="C10" s="60"/>
      <c r="D10" s="60"/>
      <c r="E10" s="62"/>
      <c r="F10" s="17">
        <v>2016</v>
      </c>
      <c r="G10" s="64"/>
      <c r="H10" s="16">
        <v>1.701</v>
      </c>
      <c r="I10" s="20">
        <v>1.705</v>
      </c>
      <c r="J10" s="20">
        <f>I10-H10</f>
        <v>0.0040000000000000036</v>
      </c>
      <c r="K10" s="20"/>
    </row>
    <row r="11" spans="1:11" ht="12.75">
      <c r="A11" s="59"/>
      <c r="B11" s="43" t="s">
        <v>87</v>
      </c>
      <c r="C11" s="60"/>
      <c r="D11" s="60"/>
      <c r="E11" s="62"/>
      <c r="F11" s="17">
        <v>2017</v>
      </c>
      <c r="G11" s="64"/>
      <c r="H11" s="16">
        <v>1.771</v>
      </c>
      <c r="I11" s="20">
        <v>1.52</v>
      </c>
      <c r="J11" s="20">
        <f>I11-H11</f>
        <v>-0.2509999999999999</v>
      </c>
      <c r="K11" s="20"/>
    </row>
    <row r="12" spans="1:11" ht="12.75">
      <c r="A12" s="59"/>
      <c r="B12" s="43" t="s">
        <v>88</v>
      </c>
      <c r="C12" s="60"/>
      <c r="D12" s="60"/>
      <c r="E12" s="62"/>
      <c r="F12" s="17">
        <v>2018</v>
      </c>
      <c r="G12" s="64"/>
      <c r="H12" s="16">
        <v>1.787</v>
      </c>
      <c r="I12" s="20" t="s">
        <v>119</v>
      </c>
      <c r="J12" s="20"/>
      <c r="K12" s="20"/>
    </row>
    <row r="13" spans="1:11" ht="15" customHeight="1">
      <c r="A13" s="65">
        <v>606</v>
      </c>
      <c r="B13" s="43" t="s">
        <v>89</v>
      </c>
      <c r="C13" s="55" t="s">
        <v>79</v>
      </c>
      <c r="D13" s="55" t="s">
        <v>38</v>
      </c>
      <c r="E13" s="66" t="s">
        <v>120</v>
      </c>
      <c r="F13" s="17">
        <v>2013</v>
      </c>
      <c r="G13" s="55"/>
      <c r="H13" s="17">
        <v>70.2</v>
      </c>
      <c r="I13" s="2">
        <v>70.5</v>
      </c>
      <c r="J13" s="3">
        <v>0.3</v>
      </c>
      <c r="K13" s="21"/>
    </row>
    <row r="14" spans="1:11" ht="12.75">
      <c r="A14" s="65"/>
      <c r="B14" s="43" t="s">
        <v>90</v>
      </c>
      <c r="C14" s="55"/>
      <c r="D14" s="55"/>
      <c r="E14" s="66"/>
      <c r="F14" s="17">
        <v>2014</v>
      </c>
      <c r="G14" s="55"/>
      <c r="H14" s="18">
        <v>71.6</v>
      </c>
      <c r="I14" s="20">
        <v>70.4</v>
      </c>
      <c r="J14" s="22">
        <f>I14-H14</f>
        <v>-1.1999999999999886</v>
      </c>
      <c r="K14" s="20"/>
    </row>
    <row r="15" spans="1:11" ht="12.75">
      <c r="A15" s="65"/>
      <c r="B15" s="43" t="s">
        <v>91</v>
      </c>
      <c r="C15" s="55"/>
      <c r="D15" s="55"/>
      <c r="E15" s="66"/>
      <c r="F15" s="17">
        <v>2015</v>
      </c>
      <c r="G15" s="55"/>
      <c r="H15" s="17">
        <v>72.2</v>
      </c>
      <c r="I15" s="20">
        <v>70.46</v>
      </c>
      <c r="J15" s="23">
        <f>I15-H15</f>
        <v>-1.740000000000009</v>
      </c>
      <c r="K15" s="20"/>
    </row>
    <row r="16" spans="1:11" ht="12.75">
      <c r="A16" s="65"/>
      <c r="B16" s="43" t="s">
        <v>92</v>
      </c>
      <c r="C16" s="55"/>
      <c r="D16" s="55"/>
      <c r="E16" s="66"/>
      <c r="F16" s="17">
        <v>2016</v>
      </c>
      <c r="G16" s="55"/>
      <c r="H16" s="17">
        <v>72.7</v>
      </c>
      <c r="I16" s="17">
        <v>70.97</v>
      </c>
      <c r="J16" s="49">
        <f>I16-H16</f>
        <v>-1.730000000000004</v>
      </c>
      <c r="K16" s="17"/>
    </row>
    <row r="17" spans="1:11" ht="12.75">
      <c r="A17" s="65"/>
      <c r="B17" s="43" t="s">
        <v>93</v>
      </c>
      <c r="C17" s="55"/>
      <c r="D17" s="55"/>
      <c r="E17" s="66"/>
      <c r="F17" s="17">
        <v>2017</v>
      </c>
      <c r="G17" s="55"/>
      <c r="H17" s="17">
        <v>73.2</v>
      </c>
      <c r="I17" s="17">
        <v>72.34</v>
      </c>
      <c r="J17" s="17">
        <f>I17-H17</f>
        <v>-0.8599999999999994</v>
      </c>
      <c r="K17" s="17"/>
    </row>
    <row r="18" spans="1:11" ht="12.75">
      <c r="A18" s="65"/>
      <c r="B18" s="43" t="s">
        <v>94</v>
      </c>
      <c r="C18" s="55"/>
      <c r="D18" s="55"/>
      <c r="E18" s="66"/>
      <c r="F18" s="17">
        <v>2018</v>
      </c>
      <c r="G18" s="55"/>
      <c r="H18" s="17">
        <v>74</v>
      </c>
      <c r="I18" s="17" t="s">
        <v>121</v>
      </c>
      <c r="J18" s="17"/>
      <c r="K18" s="17"/>
    </row>
    <row r="21" spans="6:9" ht="12.75">
      <c r="F21" s="50"/>
      <c r="G21" s="8"/>
      <c r="H21" s="8"/>
      <c r="I21" s="8"/>
    </row>
    <row r="22" spans="6:9" ht="12.75">
      <c r="F22" s="50"/>
      <c r="G22" s="8"/>
      <c r="H22" s="8"/>
      <c r="I22" s="8"/>
    </row>
    <row r="23" spans="2:10" ht="12.75">
      <c r="B23" s="6"/>
      <c r="C23" s="7"/>
      <c r="D23" s="7"/>
      <c r="E23" s="7"/>
      <c r="F23" s="50"/>
      <c r="G23" s="8"/>
      <c r="H23" s="8"/>
      <c r="I23" s="9"/>
      <c r="J23" s="8"/>
    </row>
    <row r="24" spans="2:10" ht="12.75">
      <c r="B24" s="7"/>
      <c r="D24" s="8"/>
      <c r="E24" s="8"/>
      <c r="F24" s="50"/>
      <c r="G24" s="8"/>
      <c r="H24" s="8"/>
      <c r="I24" s="8"/>
      <c r="J24" s="19"/>
    </row>
    <row r="25" spans="6:9" ht="12.75">
      <c r="F25" s="50"/>
      <c r="G25" s="8"/>
      <c r="H25" s="8"/>
      <c r="I25" s="8"/>
    </row>
    <row r="26" spans="6:9" ht="12.75">
      <c r="F26" s="50"/>
      <c r="G26" s="8"/>
      <c r="H26" s="8"/>
      <c r="I26" s="8"/>
    </row>
    <row r="27" spans="6:9" ht="12.75">
      <c r="F27" s="50"/>
      <c r="G27" s="8"/>
      <c r="H27" s="8"/>
      <c r="I27" s="8"/>
    </row>
    <row r="28" spans="6:9" ht="12.75">
      <c r="F28" s="8"/>
      <c r="G28" s="8"/>
      <c r="H28" s="8"/>
      <c r="I28" s="8"/>
    </row>
    <row r="29" spans="6:9" ht="12.75">
      <c r="F29" s="8"/>
      <c r="G29" s="8"/>
      <c r="H29" s="8"/>
      <c r="I29" s="8"/>
    </row>
    <row r="30" spans="6:9" ht="12.75">
      <c r="F30" s="8"/>
      <c r="G30" s="8"/>
      <c r="H30" s="8"/>
      <c r="I30" s="8"/>
    </row>
  </sheetData>
  <sheetProtection/>
  <mergeCells count="20">
    <mergeCell ref="A7:A12"/>
    <mergeCell ref="C7:C12"/>
    <mergeCell ref="D7:D12"/>
    <mergeCell ref="E7:E12"/>
    <mergeCell ref="G7:G12"/>
    <mergeCell ref="A13:A18"/>
    <mergeCell ref="C13:C18"/>
    <mergeCell ref="D13:D18"/>
    <mergeCell ref="E13:E18"/>
    <mergeCell ref="G13:G18"/>
    <mergeCell ref="B2:K2"/>
    <mergeCell ref="B3:K3"/>
    <mergeCell ref="K4:K5"/>
    <mergeCell ref="A4:A5"/>
    <mergeCell ref="C4:C5"/>
    <mergeCell ref="D4:D5"/>
    <mergeCell ref="E4:E5"/>
    <mergeCell ref="F4:F5"/>
    <mergeCell ref="G4:J4"/>
    <mergeCell ref="B4:B5"/>
  </mergeCells>
  <printOptions/>
  <pageMargins left="0.35433070866141736" right="0.35433070866141736" top="0.984251968503937" bottom="0.984251968503937"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N93"/>
  <sheetViews>
    <sheetView tabSelected="1" view="pageLayout" zoomScale="75" zoomScaleNormal="75" zoomScaleSheetLayoutView="76" zoomScalePageLayoutView="75" workbookViewId="0" topLeftCell="A1">
      <selection activeCell="N3" sqref="N3:N5"/>
    </sheetView>
  </sheetViews>
  <sheetFormatPr defaultColWidth="9.00390625" defaultRowHeight="12.75"/>
  <cols>
    <col min="1" max="1" width="5.125" style="15" customWidth="1"/>
    <col min="2" max="3" width="27.75390625" style="15" customWidth="1"/>
    <col min="4" max="4" width="10.75390625" style="15" customWidth="1"/>
    <col min="5" max="5" width="11.125" style="15" customWidth="1"/>
    <col min="6" max="6" width="34.375" style="15" customWidth="1"/>
    <col min="7" max="7" width="20.25390625" style="15" customWidth="1"/>
    <col min="8" max="8" width="17.25390625" style="15" customWidth="1"/>
    <col min="9" max="9" width="9.875" style="15" customWidth="1"/>
    <col min="10" max="10" width="9.75390625" style="15" customWidth="1"/>
    <col min="11" max="11" width="11.375" style="15" customWidth="1"/>
    <col min="12" max="12" width="10.375" style="15" customWidth="1"/>
    <col min="13" max="13" width="9.625" style="15" customWidth="1"/>
    <col min="14" max="14" width="51.25390625" style="15" customWidth="1"/>
    <col min="15" max="16384" width="9.125" style="15" customWidth="1"/>
  </cols>
  <sheetData>
    <row r="1" spans="1:14" ht="12.75">
      <c r="A1" s="119" t="s">
        <v>51</v>
      </c>
      <c r="B1" s="120"/>
      <c r="C1" s="120"/>
      <c r="D1" s="120"/>
      <c r="E1" s="120"/>
      <c r="F1" s="120"/>
      <c r="G1" s="120"/>
      <c r="H1" s="120"/>
      <c r="I1" s="120"/>
      <c r="J1" s="120"/>
      <c r="K1" s="120"/>
      <c r="L1" s="120"/>
      <c r="M1" s="120"/>
      <c r="N1" s="120"/>
    </row>
    <row r="2" spans="1:14" s="14" customFormat="1" ht="12.75">
      <c r="A2" s="133" t="s">
        <v>2</v>
      </c>
      <c r="B2" s="134"/>
      <c r="C2" s="134"/>
      <c r="D2" s="134"/>
      <c r="E2" s="134"/>
      <c r="F2" s="134"/>
      <c r="G2" s="134"/>
      <c r="H2" s="134"/>
      <c r="I2" s="134"/>
      <c r="J2" s="134"/>
      <c r="K2" s="135"/>
      <c r="L2" s="135"/>
      <c r="M2" s="135"/>
      <c r="N2" s="136"/>
    </row>
    <row r="3" spans="1:14" s="14" customFormat="1" ht="12.75">
      <c r="A3" s="69" t="s">
        <v>0</v>
      </c>
      <c r="B3" s="69" t="s">
        <v>52</v>
      </c>
      <c r="C3" s="69" t="s">
        <v>53</v>
      </c>
      <c r="D3" s="72" t="s">
        <v>40</v>
      </c>
      <c r="E3" s="73"/>
      <c r="F3" s="125" t="s">
        <v>56</v>
      </c>
      <c r="G3" s="125" t="s">
        <v>57</v>
      </c>
      <c r="H3" s="125" t="s">
        <v>41</v>
      </c>
      <c r="I3" s="128" t="s">
        <v>48</v>
      </c>
      <c r="J3" s="140"/>
      <c r="K3" s="129"/>
      <c r="L3" s="129"/>
      <c r="M3" s="129"/>
      <c r="N3" s="137" t="s">
        <v>63</v>
      </c>
    </row>
    <row r="4" spans="1:14" ht="63" customHeight="1">
      <c r="A4" s="70"/>
      <c r="B4" s="70"/>
      <c r="C4" s="70"/>
      <c r="D4" s="74"/>
      <c r="E4" s="75"/>
      <c r="F4" s="126"/>
      <c r="G4" s="126"/>
      <c r="H4" s="126"/>
      <c r="I4" s="128" t="s">
        <v>49</v>
      </c>
      <c r="J4" s="129"/>
      <c r="K4" s="128" t="s">
        <v>50</v>
      </c>
      <c r="L4" s="129"/>
      <c r="M4" s="137" t="s">
        <v>62</v>
      </c>
      <c r="N4" s="139"/>
    </row>
    <row r="5" spans="1:14" ht="82.5" customHeight="1">
      <c r="A5" s="71"/>
      <c r="B5" s="71"/>
      <c r="C5" s="71"/>
      <c r="D5" s="34" t="s">
        <v>54</v>
      </c>
      <c r="E5" s="34" t="s">
        <v>55</v>
      </c>
      <c r="F5" s="127"/>
      <c r="G5" s="127"/>
      <c r="H5" s="127"/>
      <c r="I5" s="33" t="s">
        <v>58</v>
      </c>
      <c r="J5" s="33" t="s">
        <v>59</v>
      </c>
      <c r="K5" s="34" t="s">
        <v>60</v>
      </c>
      <c r="L5" s="34" t="s">
        <v>61</v>
      </c>
      <c r="M5" s="138"/>
      <c r="N5" s="138"/>
    </row>
    <row r="6" spans="1:14" ht="12.75">
      <c r="A6" s="12">
        <v>1</v>
      </c>
      <c r="B6" s="12">
        <v>2</v>
      </c>
      <c r="C6" s="12">
        <v>3</v>
      </c>
      <c r="D6" s="12">
        <v>4</v>
      </c>
      <c r="E6" s="12">
        <v>5</v>
      </c>
      <c r="F6" s="12">
        <v>6</v>
      </c>
      <c r="G6" s="12">
        <v>7</v>
      </c>
      <c r="H6" s="12">
        <v>8</v>
      </c>
      <c r="I6" s="12">
        <v>9</v>
      </c>
      <c r="J6" s="12">
        <v>10</v>
      </c>
      <c r="K6" s="35">
        <v>11</v>
      </c>
      <c r="L6" s="35">
        <v>12</v>
      </c>
      <c r="M6" s="35">
        <v>13</v>
      </c>
      <c r="N6" s="35">
        <v>14</v>
      </c>
    </row>
    <row r="7" spans="1:14" ht="12.75">
      <c r="A7" s="97" t="s">
        <v>12</v>
      </c>
      <c r="B7" s="98"/>
      <c r="C7" s="98"/>
      <c r="D7" s="98"/>
      <c r="E7" s="98"/>
      <c r="F7" s="98"/>
      <c r="G7" s="99"/>
      <c r="H7" s="12" t="s">
        <v>42</v>
      </c>
      <c r="I7" s="12">
        <v>0</v>
      </c>
      <c r="J7" s="12">
        <v>0</v>
      </c>
      <c r="K7" s="40">
        <f>SUM(K8+K41)</f>
        <v>1335954</v>
      </c>
      <c r="L7" s="40">
        <f>SUM(L8+L41)</f>
        <v>1335954</v>
      </c>
      <c r="M7" s="38">
        <f>L7/K7</f>
        <v>1</v>
      </c>
      <c r="N7" s="13"/>
    </row>
    <row r="8" spans="1:14" ht="25.5">
      <c r="A8" s="37">
        <v>37</v>
      </c>
      <c r="B8" s="77" t="s">
        <v>36</v>
      </c>
      <c r="C8" s="121"/>
      <c r="D8" s="121"/>
      <c r="E8" s="121"/>
      <c r="F8" s="121"/>
      <c r="G8" s="122"/>
      <c r="H8" s="30" t="s">
        <v>43</v>
      </c>
      <c r="I8" s="12">
        <v>0</v>
      </c>
      <c r="J8" s="12">
        <v>0</v>
      </c>
      <c r="K8" s="40">
        <f>SUM(K10+K14+K18+K22+K26+K30+K34)</f>
        <v>351931</v>
      </c>
      <c r="L8" s="40">
        <f>SUM(L10+L14+L18+L22+L26+L30+L34)</f>
        <v>351931</v>
      </c>
      <c r="M8" s="38">
        <f>L8/K8</f>
        <v>1</v>
      </c>
      <c r="N8" s="13"/>
    </row>
    <row r="9" spans="1:14" ht="12.75">
      <c r="A9" s="92" t="s">
        <v>95</v>
      </c>
      <c r="B9" s="97" t="s">
        <v>27</v>
      </c>
      <c r="C9" s="77"/>
      <c r="D9" s="77"/>
      <c r="E9" s="77"/>
      <c r="F9" s="77"/>
      <c r="G9" s="77"/>
      <c r="H9" s="27"/>
      <c r="I9" s="27"/>
      <c r="J9" s="27"/>
      <c r="K9" s="41"/>
      <c r="L9" s="41"/>
      <c r="M9" s="36"/>
      <c r="N9" s="112" t="s">
        <v>126</v>
      </c>
    </row>
    <row r="10" spans="1:14" ht="25.5">
      <c r="A10" s="82"/>
      <c r="B10" s="86" t="s">
        <v>14</v>
      </c>
      <c r="C10" s="89" t="s">
        <v>112</v>
      </c>
      <c r="D10" s="85">
        <v>43830</v>
      </c>
      <c r="E10" s="92"/>
      <c r="F10" s="92">
        <v>3</v>
      </c>
      <c r="G10" s="85">
        <v>43555</v>
      </c>
      <c r="H10" s="26" t="s">
        <v>44</v>
      </c>
      <c r="I10" s="25">
        <v>10</v>
      </c>
      <c r="J10" s="39" t="s">
        <v>81</v>
      </c>
      <c r="K10" s="41">
        <v>190075.8</v>
      </c>
      <c r="L10" s="41">
        <f>K10</f>
        <v>190075.8</v>
      </c>
      <c r="M10" s="36">
        <f>L10/K10</f>
        <v>1</v>
      </c>
      <c r="N10" s="144"/>
    </row>
    <row r="11" spans="1:14" ht="25.5">
      <c r="A11" s="82"/>
      <c r="B11" s="87"/>
      <c r="C11" s="90"/>
      <c r="D11" s="82"/>
      <c r="E11" s="82"/>
      <c r="F11" s="82"/>
      <c r="G11" s="82"/>
      <c r="H11" s="28" t="s">
        <v>45</v>
      </c>
      <c r="I11" s="25">
        <v>0</v>
      </c>
      <c r="J11" s="25">
        <v>0</v>
      </c>
      <c r="K11" s="41">
        <v>152375.4</v>
      </c>
      <c r="L11" s="41">
        <f>K11</f>
        <v>152375.4</v>
      </c>
      <c r="M11" s="36">
        <f>L11/K11</f>
        <v>1</v>
      </c>
      <c r="N11" s="144"/>
    </row>
    <row r="12" spans="1:14" ht="25.5">
      <c r="A12" s="82"/>
      <c r="B12" s="88"/>
      <c r="C12" s="91"/>
      <c r="D12" s="82"/>
      <c r="E12" s="82"/>
      <c r="F12" s="82"/>
      <c r="G12" s="82"/>
      <c r="H12" s="24" t="s">
        <v>46</v>
      </c>
      <c r="I12" s="25">
        <v>0</v>
      </c>
      <c r="J12" s="25">
        <v>0</v>
      </c>
      <c r="K12" s="42">
        <v>0</v>
      </c>
      <c r="L12" s="42">
        <v>0</v>
      </c>
      <c r="M12" s="36">
        <v>0</v>
      </c>
      <c r="N12" s="145"/>
    </row>
    <row r="13" spans="1:14" ht="12.75" customHeight="1">
      <c r="A13" s="81" t="s">
        <v>96</v>
      </c>
      <c r="B13" s="93" t="s">
        <v>32</v>
      </c>
      <c r="C13" s="94"/>
      <c r="D13" s="94"/>
      <c r="E13" s="94"/>
      <c r="F13" s="94"/>
      <c r="G13" s="95"/>
      <c r="H13" s="27"/>
      <c r="I13" s="25"/>
      <c r="J13" s="25"/>
      <c r="K13" s="42"/>
      <c r="L13" s="42"/>
      <c r="M13" s="36"/>
      <c r="N13" s="148" t="s">
        <v>124</v>
      </c>
    </row>
    <row r="14" spans="1:14" ht="25.5">
      <c r="A14" s="82"/>
      <c r="B14" s="80" t="s">
        <v>15</v>
      </c>
      <c r="C14" s="80" t="s">
        <v>108</v>
      </c>
      <c r="D14" s="85">
        <v>43830</v>
      </c>
      <c r="E14" s="92"/>
      <c r="F14" s="92">
        <v>3</v>
      </c>
      <c r="G14" s="85">
        <v>43555</v>
      </c>
      <c r="H14" s="26" t="s">
        <v>44</v>
      </c>
      <c r="I14" s="25">
        <v>10</v>
      </c>
      <c r="J14" s="39" t="s">
        <v>80</v>
      </c>
      <c r="K14" s="41">
        <v>19411.1</v>
      </c>
      <c r="L14" s="41">
        <f>K14</f>
        <v>19411.1</v>
      </c>
      <c r="M14" s="36">
        <f>L14/K14</f>
        <v>1</v>
      </c>
      <c r="N14" s="149"/>
    </row>
    <row r="15" spans="1:14" ht="25.5">
      <c r="A15" s="82"/>
      <c r="B15" s="90"/>
      <c r="C15" s="90"/>
      <c r="D15" s="82"/>
      <c r="E15" s="82"/>
      <c r="F15" s="82"/>
      <c r="G15" s="82"/>
      <c r="H15" s="28" t="s">
        <v>45</v>
      </c>
      <c r="I15" s="25">
        <v>0</v>
      </c>
      <c r="J15" s="25">
        <v>0</v>
      </c>
      <c r="K15" s="42">
        <v>0</v>
      </c>
      <c r="L15" s="41">
        <f>K15</f>
        <v>0</v>
      </c>
      <c r="M15" s="36">
        <v>0</v>
      </c>
      <c r="N15" s="149"/>
    </row>
    <row r="16" spans="1:14" ht="33.75" customHeight="1">
      <c r="A16" s="96"/>
      <c r="B16" s="91"/>
      <c r="C16" s="91"/>
      <c r="D16" s="82"/>
      <c r="E16" s="82"/>
      <c r="F16" s="82"/>
      <c r="G16" s="82"/>
      <c r="H16" s="24" t="s">
        <v>46</v>
      </c>
      <c r="I16" s="25">
        <v>0</v>
      </c>
      <c r="J16" s="25">
        <v>0</v>
      </c>
      <c r="K16" s="42">
        <v>0</v>
      </c>
      <c r="L16" s="41">
        <f>K16</f>
        <v>0</v>
      </c>
      <c r="M16" s="36">
        <v>0</v>
      </c>
      <c r="N16" s="150"/>
    </row>
    <row r="17" spans="1:14" ht="12.75" customHeight="1">
      <c r="A17" s="81" t="s">
        <v>97</v>
      </c>
      <c r="B17" s="76" t="s">
        <v>28</v>
      </c>
      <c r="C17" s="77"/>
      <c r="D17" s="77"/>
      <c r="E17" s="77"/>
      <c r="F17" s="77"/>
      <c r="G17" s="78"/>
      <c r="H17" s="27"/>
      <c r="I17" s="25"/>
      <c r="J17" s="25"/>
      <c r="K17" s="42"/>
      <c r="L17" s="42"/>
      <c r="M17" s="36"/>
      <c r="N17" s="148" t="s">
        <v>125</v>
      </c>
    </row>
    <row r="18" spans="1:14" ht="25.5">
      <c r="A18" s="82"/>
      <c r="B18" s="80" t="s">
        <v>16</v>
      </c>
      <c r="C18" s="80" t="s">
        <v>113</v>
      </c>
      <c r="D18" s="85">
        <v>43830</v>
      </c>
      <c r="E18" s="92"/>
      <c r="F18" s="92">
        <v>3</v>
      </c>
      <c r="G18" s="85">
        <v>43555</v>
      </c>
      <c r="H18" s="26" t="s">
        <v>44</v>
      </c>
      <c r="I18" s="25">
        <v>10</v>
      </c>
      <c r="J18" s="39" t="s">
        <v>80</v>
      </c>
      <c r="K18" s="41">
        <v>24502.2</v>
      </c>
      <c r="L18" s="41">
        <f>K18</f>
        <v>24502.2</v>
      </c>
      <c r="M18" s="36">
        <f>L18/K18</f>
        <v>1</v>
      </c>
      <c r="N18" s="151"/>
    </row>
    <row r="19" spans="1:14" ht="25.5">
      <c r="A19" s="82"/>
      <c r="B19" s="90"/>
      <c r="C19" s="90"/>
      <c r="D19" s="82"/>
      <c r="E19" s="82"/>
      <c r="F19" s="82"/>
      <c r="G19" s="82"/>
      <c r="H19" s="28" t="s">
        <v>45</v>
      </c>
      <c r="I19" s="25">
        <v>0</v>
      </c>
      <c r="J19" s="25">
        <v>0</v>
      </c>
      <c r="K19" s="42">
        <v>0</v>
      </c>
      <c r="L19" s="41">
        <f>K19</f>
        <v>0</v>
      </c>
      <c r="M19" s="36">
        <v>0</v>
      </c>
      <c r="N19" s="151"/>
    </row>
    <row r="20" spans="1:14" ht="25.5">
      <c r="A20" s="96"/>
      <c r="B20" s="91"/>
      <c r="C20" s="91"/>
      <c r="D20" s="82"/>
      <c r="E20" s="82"/>
      <c r="F20" s="82"/>
      <c r="G20" s="82"/>
      <c r="H20" s="24" t="s">
        <v>46</v>
      </c>
      <c r="I20" s="25">
        <v>0</v>
      </c>
      <c r="J20" s="25">
        <v>0</v>
      </c>
      <c r="K20" s="42">
        <v>0</v>
      </c>
      <c r="L20" s="41">
        <f>K20</f>
        <v>0</v>
      </c>
      <c r="M20" s="36">
        <v>0</v>
      </c>
      <c r="N20" s="152"/>
    </row>
    <row r="21" spans="1:14" ht="12.75">
      <c r="A21" s="81" t="s">
        <v>98</v>
      </c>
      <c r="B21" s="76" t="s">
        <v>18</v>
      </c>
      <c r="C21" s="77"/>
      <c r="D21" s="77"/>
      <c r="E21" s="77"/>
      <c r="F21" s="77"/>
      <c r="G21" s="78"/>
      <c r="H21" s="27"/>
      <c r="I21" s="25"/>
      <c r="J21" s="25"/>
      <c r="K21" s="42"/>
      <c r="L21" s="42"/>
      <c r="M21" s="36"/>
      <c r="N21" s="141" t="s">
        <v>129</v>
      </c>
    </row>
    <row r="22" spans="1:14" ht="25.5">
      <c r="A22" s="82"/>
      <c r="B22" s="80" t="s">
        <v>17</v>
      </c>
      <c r="C22" s="80" t="s">
        <v>109</v>
      </c>
      <c r="D22" s="85">
        <v>43830</v>
      </c>
      <c r="E22" s="92"/>
      <c r="F22" s="92">
        <v>3</v>
      </c>
      <c r="G22" s="85">
        <v>43555</v>
      </c>
      <c r="H22" s="26" t="s">
        <v>44</v>
      </c>
      <c r="I22" s="25">
        <v>10</v>
      </c>
      <c r="J22" s="39" t="s">
        <v>80</v>
      </c>
      <c r="K22" s="41">
        <v>77883.2</v>
      </c>
      <c r="L22" s="41">
        <f>K22</f>
        <v>77883.2</v>
      </c>
      <c r="M22" s="36">
        <f>L22/K22</f>
        <v>1</v>
      </c>
      <c r="N22" s="142"/>
    </row>
    <row r="23" spans="1:14" ht="25.5">
      <c r="A23" s="82"/>
      <c r="B23" s="90"/>
      <c r="C23" s="90"/>
      <c r="D23" s="82"/>
      <c r="E23" s="82"/>
      <c r="F23" s="82"/>
      <c r="G23" s="82"/>
      <c r="H23" s="28" t="s">
        <v>45</v>
      </c>
      <c r="I23" s="25">
        <v>0</v>
      </c>
      <c r="J23" s="25">
        <v>0</v>
      </c>
      <c r="K23" s="42">
        <v>0</v>
      </c>
      <c r="L23" s="41">
        <f>K23</f>
        <v>0</v>
      </c>
      <c r="M23" s="36">
        <v>0</v>
      </c>
      <c r="N23" s="142"/>
    </row>
    <row r="24" spans="1:14" ht="25.5">
      <c r="A24" s="96"/>
      <c r="B24" s="91"/>
      <c r="C24" s="91"/>
      <c r="D24" s="82"/>
      <c r="E24" s="82"/>
      <c r="F24" s="82"/>
      <c r="G24" s="82"/>
      <c r="H24" s="24" t="s">
        <v>46</v>
      </c>
      <c r="I24" s="25">
        <v>0</v>
      </c>
      <c r="J24" s="25">
        <v>0</v>
      </c>
      <c r="K24" s="42">
        <v>0</v>
      </c>
      <c r="L24" s="41">
        <f>K24</f>
        <v>0</v>
      </c>
      <c r="M24" s="36">
        <v>0</v>
      </c>
      <c r="N24" s="143"/>
    </row>
    <row r="25" spans="1:14" ht="12.75" customHeight="1">
      <c r="A25" s="81" t="s">
        <v>99</v>
      </c>
      <c r="B25" s="76" t="s">
        <v>76</v>
      </c>
      <c r="C25" s="77"/>
      <c r="D25" s="77"/>
      <c r="E25" s="77"/>
      <c r="F25" s="77"/>
      <c r="G25" s="78"/>
      <c r="H25" s="27"/>
      <c r="I25" s="25"/>
      <c r="J25" s="25"/>
      <c r="K25" s="47"/>
      <c r="L25" s="47"/>
      <c r="M25" s="36"/>
      <c r="N25" s="130" t="s">
        <v>130</v>
      </c>
    </row>
    <row r="26" spans="1:14" ht="25.5">
      <c r="A26" s="82"/>
      <c r="B26" s="80" t="s">
        <v>19</v>
      </c>
      <c r="C26" s="80" t="s">
        <v>107</v>
      </c>
      <c r="D26" s="85">
        <v>43830</v>
      </c>
      <c r="E26" s="92"/>
      <c r="F26" s="92">
        <v>3</v>
      </c>
      <c r="G26" s="85">
        <v>43555</v>
      </c>
      <c r="H26" s="26" t="s">
        <v>44</v>
      </c>
      <c r="I26" s="25">
        <v>10</v>
      </c>
      <c r="J26" s="39" t="s">
        <v>80</v>
      </c>
      <c r="K26" s="41">
        <v>39855.3</v>
      </c>
      <c r="L26" s="41">
        <f>K26</f>
        <v>39855.3</v>
      </c>
      <c r="M26" s="36">
        <f>L26/K26</f>
        <v>1</v>
      </c>
      <c r="N26" s="131"/>
    </row>
    <row r="27" spans="1:14" ht="25.5">
      <c r="A27" s="82"/>
      <c r="B27" s="90"/>
      <c r="C27" s="90"/>
      <c r="D27" s="82"/>
      <c r="E27" s="82"/>
      <c r="F27" s="82"/>
      <c r="G27" s="82"/>
      <c r="H27" s="28" t="s">
        <v>45</v>
      </c>
      <c r="I27" s="25">
        <v>0</v>
      </c>
      <c r="J27" s="25">
        <v>0</v>
      </c>
      <c r="K27" s="42">
        <v>0</v>
      </c>
      <c r="L27" s="41">
        <f>K27</f>
        <v>0</v>
      </c>
      <c r="M27" s="36">
        <v>0</v>
      </c>
      <c r="N27" s="131"/>
    </row>
    <row r="28" spans="1:14" ht="25.5">
      <c r="A28" s="96"/>
      <c r="B28" s="91"/>
      <c r="C28" s="91"/>
      <c r="D28" s="82"/>
      <c r="E28" s="82"/>
      <c r="F28" s="82"/>
      <c r="G28" s="82"/>
      <c r="H28" s="24" t="s">
        <v>46</v>
      </c>
      <c r="I28" s="25">
        <v>0</v>
      </c>
      <c r="J28" s="25">
        <v>0</v>
      </c>
      <c r="K28" s="42">
        <v>0</v>
      </c>
      <c r="L28" s="41">
        <f>K28</f>
        <v>0</v>
      </c>
      <c r="M28" s="36">
        <v>0</v>
      </c>
      <c r="N28" s="132"/>
    </row>
    <row r="29" spans="1:14" ht="33" customHeight="1">
      <c r="A29" s="81" t="s">
        <v>100</v>
      </c>
      <c r="B29" s="76" t="s">
        <v>26</v>
      </c>
      <c r="C29" s="77"/>
      <c r="D29" s="77"/>
      <c r="E29" s="77"/>
      <c r="F29" s="77"/>
      <c r="G29" s="78"/>
      <c r="H29" s="27"/>
      <c r="I29" s="25"/>
      <c r="J29" s="25"/>
      <c r="K29" s="47"/>
      <c r="L29" s="42"/>
      <c r="M29" s="45"/>
      <c r="N29" s="51" t="s">
        <v>128</v>
      </c>
    </row>
    <row r="30" spans="1:14" ht="25.5">
      <c r="A30" s="82"/>
      <c r="B30" s="80" t="s">
        <v>33</v>
      </c>
      <c r="C30" s="80" t="s">
        <v>114</v>
      </c>
      <c r="D30" s="85">
        <v>43830</v>
      </c>
      <c r="E30" s="100"/>
      <c r="F30" s="100">
        <v>7</v>
      </c>
      <c r="G30" s="85">
        <v>43555</v>
      </c>
      <c r="H30" s="26" t="s">
        <v>44</v>
      </c>
      <c r="I30" s="39" t="s">
        <v>81</v>
      </c>
      <c r="J30" s="39" t="s">
        <v>82</v>
      </c>
      <c r="K30" s="42">
        <v>0</v>
      </c>
      <c r="L30" s="42">
        <v>0</v>
      </c>
      <c r="M30" s="45">
        <v>0</v>
      </c>
      <c r="N30" s="52"/>
    </row>
    <row r="31" spans="1:14" ht="25.5">
      <c r="A31" s="82"/>
      <c r="B31" s="90"/>
      <c r="C31" s="90"/>
      <c r="D31" s="82"/>
      <c r="E31" s="82"/>
      <c r="F31" s="82"/>
      <c r="G31" s="82"/>
      <c r="H31" s="28" t="s">
        <v>45</v>
      </c>
      <c r="I31" s="25">
        <v>0</v>
      </c>
      <c r="J31" s="25">
        <v>0</v>
      </c>
      <c r="K31" s="42">
        <v>0</v>
      </c>
      <c r="L31" s="42">
        <v>0</v>
      </c>
      <c r="M31" s="45">
        <v>0</v>
      </c>
      <c r="N31" s="52"/>
    </row>
    <row r="32" spans="1:14" ht="73.5" customHeight="1">
      <c r="A32" s="96"/>
      <c r="B32" s="91"/>
      <c r="C32" s="91"/>
      <c r="D32" s="82"/>
      <c r="E32" s="82"/>
      <c r="F32" s="82"/>
      <c r="G32" s="82"/>
      <c r="H32" s="24" t="s">
        <v>46</v>
      </c>
      <c r="I32" s="25">
        <v>0</v>
      </c>
      <c r="J32" s="25">
        <v>0</v>
      </c>
      <c r="K32" s="42">
        <v>0</v>
      </c>
      <c r="L32" s="42">
        <v>0</v>
      </c>
      <c r="M32" s="45">
        <v>0</v>
      </c>
      <c r="N32" s="53"/>
    </row>
    <row r="33" spans="1:14" ht="25.5">
      <c r="A33" s="81" t="s">
        <v>101</v>
      </c>
      <c r="B33" s="76" t="s">
        <v>31</v>
      </c>
      <c r="C33" s="77"/>
      <c r="D33" s="77"/>
      <c r="E33" s="77"/>
      <c r="F33" s="77"/>
      <c r="G33" s="78"/>
      <c r="H33" s="27"/>
      <c r="I33" s="25"/>
      <c r="J33" s="25"/>
      <c r="K33" s="42"/>
      <c r="L33" s="42"/>
      <c r="M33" s="45"/>
      <c r="N33" s="51" t="s">
        <v>127</v>
      </c>
    </row>
    <row r="34" spans="1:14" ht="25.5">
      <c r="A34" s="82"/>
      <c r="B34" s="80" t="s">
        <v>33</v>
      </c>
      <c r="C34" s="80" t="s">
        <v>115</v>
      </c>
      <c r="D34" s="85">
        <v>43830</v>
      </c>
      <c r="E34" s="100"/>
      <c r="F34" s="100">
        <v>7</v>
      </c>
      <c r="G34" s="85">
        <v>43555</v>
      </c>
      <c r="H34" s="26" t="s">
        <v>44</v>
      </c>
      <c r="I34" s="39" t="s">
        <v>81</v>
      </c>
      <c r="J34" s="39" t="s">
        <v>82</v>
      </c>
      <c r="K34" s="42">
        <v>203.4</v>
      </c>
      <c r="L34" s="42">
        <v>203.4</v>
      </c>
      <c r="M34" s="45">
        <f>L34/K34</f>
        <v>1</v>
      </c>
      <c r="N34" s="52"/>
    </row>
    <row r="35" spans="1:14" ht="25.5">
      <c r="A35" s="82"/>
      <c r="B35" s="90"/>
      <c r="C35" s="90"/>
      <c r="D35" s="82"/>
      <c r="E35" s="82"/>
      <c r="F35" s="82"/>
      <c r="G35" s="82"/>
      <c r="H35" s="28" t="s">
        <v>45</v>
      </c>
      <c r="I35" s="25">
        <v>0</v>
      </c>
      <c r="J35" s="25">
        <v>0</v>
      </c>
      <c r="K35" s="42">
        <v>0</v>
      </c>
      <c r="L35" s="42">
        <v>0</v>
      </c>
      <c r="M35" s="45">
        <v>0</v>
      </c>
      <c r="N35" s="52"/>
    </row>
    <row r="36" spans="1:14" ht="69.75" customHeight="1">
      <c r="A36" s="96"/>
      <c r="B36" s="91"/>
      <c r="C36" s="91"/>
      <c r="D36" s="82"/>
      <c r="E36" s="82"/>
      <c r="F36" s="82"/>
      <c r="G36" s="82"/>
      <c r="H36" s="24" t="s">
        <v>46</v>
      </c>
      <c r="I36" s="25">
        <v>0</v>
      </c>
      <c r="J36" s="25">
        <v>0</v>
      </c>
      <c r="K36" s="42">
        <v>0</v>
      </c>
      <c r="L36" s="42">
        <v>0</v>
      </c>
      <c r="M36" s="45">
        <v>0</v>
      </c>
      <c r="N36" s="53"/>
    </row>
    <row r="37" spans="1:14" ht="25.5">
      <c r="A37" s="81" t="s">
        <v>102</v>
      </c>
      <c r="B37" s="76" t="s">
        <v>47</v>
      </c>
      <c r="C37" s="77"/>
      <c r="D37" s="77"/>
      <c r="E37" s="77"/>
      <c r="F37" s="77"/>
      <c r="G37" s="78"/>
      <c r="H37" s="27" t="s">
        <v>43</v>
      </c>
      <c r="I37" s="25"/>
      <c r="J37" s="25"/>
      <c r="K37" s="47"/>
      <c r="L37" s="47"/>
      <c r="M37" s="36"/>
      <c r="N37" s="153"/>
    </row>
    <row r="38" spans="1:14" ht="25.5">
      <c r="A38" s="82"/>
      <c r="B38" s="79" t="s">
        <v>30</v>
      </c>
      <c r="C38" s="83"/>
      <c r="D38" s="85">
        <v>43830</v>
      </c>
      <c r="E38" s="92"/>
      <c r="F38" s="92">
        <v>5</v>
      </c>
      <c r="G38" s="85">
        <v>43555</v>
      </c>
      <c r="H38" s="26" t="s">
        <v>44</v>
      </c>
      <c r="I38" s="25">
        <v>0</v>
      </c>
      <c r="J38" s="25">
        <v>0</v>
      </c>
      <c r="K38" s="42">
        <v>0</v>
      </c>
      <c r="L38" s="42">
        <v>0</v>
      </c>
      <c r="M38" s="36">
        <v>0</v>
      </c>
      <c r="N38" s="154"/>
    </row>
    <row r="39" spans="1:14" ht="25.5">
      <c r="A39" s="82"/>
      <c r="B39" s="79"/>
      <c r="C39" s="84"/>
      <c r="D39" s="82"/>
      <c r="E39" s="82"/>
      <c r="F39" s="82"/>
      <c r="G39" s="82"/>
      <c r="H39" s="28" t="s">
        <v>45</v>
      </c>
      <c r="I39" s="25">
        <v>0</v>
      </c>
      <c r="J39" s="25">
        <v>0</v>
      </c>
      <c r="K39" s="42">
        <v>0</v>
      </c>
      <c r="L39" s="42">
        <v>0</v>
      </c>
      <c r="M39" s="36">
        <v>0</v>
      </c>
      <c r="N39" s="154"/>
    </row>
    <row r="40" spans="1:14" ht="167.25" customHeight="1">
      <c r="A40" s="82"/>
      <c r="B40" s="80"/>
      <c r="C40" s="84"/>
      <c r="D40" s="82"/>
      <c r="E40" s="82"/>
      <c r="F40" s="82"/>
      <c r="G40" s="82"/>
      <c r="H40" s="24" t="s">
        <v>46</v>
      </c>
      <c r="I40" s="25">
        <v>0</v>
      </c>
      <c r="J40" s="25">
        <v>0</v>
      </c>
      <c r="K40" s="42">
        <v>0</v>
      </c>
      <c r="L40" s="42">
        <v>0</v>
      </c>
      <c r="M40" s="36">
        <v>0</v>
      </c>
      <c r="N40" s="155"/>
    </row>
    <row r="41" spans="1:14" ht="25.5">
      <c r="A41" s="30">
        <v>38</v>
      </c>
      <c r="B41" s="76" t="s">
        <v>79</v>
      </c>
      <c r="C41" s="123"/>
      <c r="D41" s="123"/>
      <c r="E41" s="123"/>
      <c r="F41" s="123"/>
      <c r="G41" s="124"/>
      <c r="H41" s="30" t="s">
        <v>43</v>
      </c>
      <c r="I41" s="12"/>
      <c r="J41" s="12"/>
      <c r="K41" s="40">
        <f>SUM(K43+K47+K51+K55)</f>
        <v>984023</v>
      </c>
      <c r="L41" s="40">
        <f>SUM(L43+L47+L51+L55)</f>
        <v>984023</v>
      </c>
      <c r="M41" s="38">
        <f>L41/K41</f>
        <v>1</v>
      </c>
      <c r="N41" s="44"/>
    </row>
    <row r="42" spans="1:14" ht="12.75">
      <c r="A42" s="81" t="s">
        <v>95</v>
      </c>
      <c r="B42" s="76" t="s">
        <v>29</v>
      </c>
      <c r="C42" s="98"/>
      <c r="D42" s="98"/>
      <c r="E42" s="98"/>
      <c r="F42" s="98"/>
      <c r="G42" s="99"/>
      <c r="I42" s="25"/>
      <c r="J42" s="25"/>
      <c r="K42" s="46"/>
      <c r="L42" s="46"/>
      <c r="M42" s="36"/>
      <c r="N42" s="141" t="s">
        <v>131</v>
      </c>
    </row>
    <row r="43" spans="1:14" ht="27.75" customHeight="1">
      <c r="A43" s="82"/>
      <c r="B43" s="80" t="s">
        <v>20</v>
      </c>
      <c r="C43" s="80" t="s">
        <v>77</v>
      </c>
      <c r="D43" s="85">
        <v>43830</v>
      </c>
      <c r="E43" s="92"/>
      <c r="F43" s="92">
        <v>3</v>
      </c>
      <c r="G43" s="85">
        <v>43555</v>
      </c>
      <c r="H43" s="26" t="s">
        <v>44</v>
      </c>
      <c r="I43" s="25">
        <v>10</v>
      </c>
      <c r="J43" s="39" t="s">
        <v>80</v>
      </c>
      <c r="K43" s="41">
        <v>520850.4</v>
      </c>
      <c r="L43" s="41">
        <f>K43</f>
        <v>520850.4</v>
      </c>
      <c r="M43" s="36">
        <f>L43/K43</f>
        <v>1</v>
      </c>
      <c r="N43" s="142"/>
    </row>
    <row r="44" spans="1:14" ht="27.75" customHeight="1">
      <c r="A44" s="82"/>
      <c r="B44" s="101"/>
      <c r="C44" s="101"/>
      <c r="D44" s="82"/>
      <c r="E44" s="82"/>
      <c r="F44" s="82"/>
      <c r="G44" s="82"/>
      <c r="H44" s="28" t="s">
        <v>45</v>
      </c>
      <c r="I44" s="25">
        <v>0</v>
      </c>
      <c r="J44" s="25">
        <v>0</v>
      </c>
      <c r="K44" s="42">
        <v>0</v>
      </c>
      <c r="L44" s="41">
        <f>K44</f>
        <v>0</v>
      </c>
      <c r="M44" s="36"/>
      <c r="N44" s="142"/>
    </row>
    <row r="45" spans="1:14" ht="25.5">
      <c r="A45" s="96"/>
      <c r="B45" s="102"/>
      <c r="C45" s="102"/>
      <c r="D45" s="82"/>
      <c r="E45" s="82"/>
      <c r="F45" s="82"/>
      <c r="G45" s="82"/>
      <c r="H45" s="24" t="s">
        <v>46</v>
      </c>
      <c r="I45" s="25">
        <v>0</v>
      </c>
      <c r="J45" s="25">
        <v>0</v>
      </c>
      <c r="K45" s="42">
        <v>0</v>
      </c>
      <c r="L45" s="41">
        <f>K45</f>
        <v>0</v>
      </c>
      <c r="M45" s="36"/>
      <c r="N45" s="143"/>
    </row>
    <row r="46" spans="1:14" ht="12.75">
      <c r="A46" s="81" t="s">
        <v>96</v>
      </c>
      <c r="B46" s="103" t="s">
        <v>24</v>
      </c>
      <c r="C46" s="94"/>
      <c r="D46" s="94"/>
      <c r="E46" s="94"/>
      <c r="F46" s="94"/>
      <c r="G46" s="95"/>
      <c r="H46" s="27"/>
      <c r="I46" s="25"/>
      <c r="J46" s="25"/>
      <c r="K46" s="42"/>
      <c r="L46" s="42"/>
      <c r="M46" s="36"/>
      <c r="N46" s="112" t="s">
        <v>132</v>
      </c>
    </row>
    <row r="47" spans="1:14" ht="25.5">
      <c r="A47" s="82"/>
      <c r="B47" s="104" t="s">
        <v>21</v>
      </c>
      <c r="C47" s="80" t="s">
        <v>78</v>
      </c>
      <c r="D47" s="85">
        <v>43830</v>
      </c>
      <c r="E47" s="92"/>
      <c r="F47" s="92">
        <v>3</v>
      </c>
      <c r="G47" s="85">
        <v>43555</v>
      </c>
      <c r="H47" s="26" t="s">
        <v>44</v>
      </c>
      <c r="I47" s="25">
        <v>10</v>
      </c>
      <c r="J47" s="39" t="s">
        <v>80</v>
      </c>
      <c r="K47" s="41">
        <v>454961.1</v>
      </c>
      <c r="L47" s="41">
        <f>K47</f>
        <v>454961.1</v>
      </c>
      <c r="M47" s="36">
        <f>L47/K47</f>
        <v>1</v>
      </c>
      <c r="N47" s="144"/>
    </row>
    <row r="48" spans="1:14" ht="25.5">
      <c r="A48" s="82"/>
      <c r="B48" s="101"/>
      <c r="C48" s="101"/>
      <c r="D48" s="82"/>
      <c r="E48" s="82"/>
      <c r="F48" s="82"/>
      <c r="G48" s="82"/>
      <c r="H48" s="28" t="s">
        <v>45</v>
      </c>
      <c r="I48" s="25">
        <v>0</v>
      </c>
      <c r="J48" s="25">
        <v>0</v>
      </c>
      <c r="K48" s="42">
        <v>0</v>
      </c>
      <c r="L48" s="41">
        <f>K48</f>
        <v>0</v>
      </c>
      <c r="M48" s="36">
        <v>0</v>
      </c>
      <c r="N48" s="144"/>
    </row>
    <row r="49" spans="1:14" ht="25.5">
      <c r="A49" s="96"/>
      <c r="B49" s="102"/>
      <c r="C49" s="102"/>
      <c r="D49" s="82"/>
      <c r="E49" s="82"/>
      <c r="F49" s="82"/>
      <c r="G49" s="82"/>
      <c r="H49" s="24" t="s">
        <v>46</v>
      </c>
      <c r="I49" s="25">
        <v>0</v>
      </c>
      <c r="J49" s="25">
        <v>0</v>
      </c>
      <c r="K49" s="42">
        <v>0</v>
      </c>
      <c r="L49" s="41">
        <f>K49</f>
        <v>0</v>
      </c>
      <c r="M49" s="36">
        <v>0</v>
      </c>
      <c r="N49" s="145"/>
    </row>
    <row r="50" spans="1:14" ht="12.75">
      <c r="A50" s="81" t="s">
        <v>97</v>
      </c>
      <c r="B50" s="103" t="s">
        <v>34</v>
      </c>
      <c r="C50" s="94"/>
      <c r="D50" s="94"/>
      <c r="E50" s="94"/>
      <c r="F50" s="94"/>
      <c r="G50" s="95"/>
      <c r="H50" s="27"/>
      <c r="I50" s="25"/>
      <c r="J50" s="25"/>
      <c r="K50" s="42"/>
      <c r="L50" s="42"/>
      <c r="M50" s="36"/>
      <c r="N50" s="141" t="s">
        <v>133</v>
      </c>
    </row>
    <row r="51" spans="1:14" ht="25.5">
      <c r="A51" s="82"/>
      <c r="B51" s="104" t="s">
        <v>22</v>
      </c>
      <c r="C51" s="80" t="s">
        <v>110</v>
      </c>
      <c r="D51" s="105">
        <v>43830</v>
      </c>
      <c r="E51" s="100"/>
      <c r="F51" s="100">
        <v>3</v>
      </c>
      <c r="G51" s="85">
        <v>43555</v>
      </c>
      <c r="H51" s="26" t="s">
        <v>44</v>
      </c>
      <c r="I51" s="25">
        <v>10</v>
      </c>
      <c r="J51" s="39" t="s">
        <v>80</v>
      </c>
      <c r="K51" s="41">
        <v>4002.2</v>
      </c>
      <c r="L51" s="41">
        <f>K51</f>
        <v>4002.2</v>
      </c>
      <c r="M51" s="36">
        <f>L51/K51</f>
        <v>1</v>
      </c>
      <c r="N51" s="146"/>
    </row>
    <row r="52" spans="1:14" ht="25.5">
      <c r="A52" s="82"/>
      <c r="B52" s="101"/>
      <c r="C52" s="90"/>
      <c r="D52" s="82"/>
      <c r="E52" s="82"/>
      <c r="F52" s="82"/>
      <c r="G52" s="82"/>
      <c r="H52" s="28" t="s">
        <v>45</v>
      </c>
      <c r="I52" s="25">
        <v>0</v>
      </c>
      <c r="J52" s="25">
        <v>0</v>
      </c>
      <c r="K52" s="42">
        <v>0</v>
      </c>
      <c r="L52" s="41">
        <f>K52</f>
        <v>0</v>
      </c>
      <c r="M52" s="36">
        <v>0</v>
      </c>
      <c r="N52" s="146"/>
    </row>
    <row r="53" spans="1:14" ht="25.5">
      <c r="A53" s="96"/>
      <c r="B53" s="102"/>
      <c r="C53" s="91"/>
      <c r="D53" s="82"/>
      <c r="E53" s="82"/>
      <c r="F53" s="82"/>
      <c r="G53" s="82"/>
      <c r="H53" s="24" t="s">
        <v>46</v>
      </c>
      <c r="I53" s="25">
        <v>0</v>
      </c>
      <c r="J53" s="25">
        <v>0</v>
      </c>
      <c r="K53" s="42">
        <v>0</v>
      </c>
      <c r="L53" s="41">
        <f>K53</f>
        <v>0</v>
      </c>
      <c r="M53" s="36">
        <v>0</v>
      </c>
      <c r="N53" s="147"/>
    </row>
    <row r="54" spans="1:14" ht="27" customHeight="1">
      <c r="A54" s="108" t="s">
        <v>98</v>
      </c>
      <c r="B54" s="106" t="s">
        <v>25</v>
      </c>
      <c r="C54" s="106"/>
      <c r="D54" s="106"/>
      <c r="E54" s="106"/>
      <c r="F54" s="106"/>
      <c r="G54" s="106"/>
      <c r="H54" s="27"/>
      <c r="I54" s="25"/>
      <c r="J54" s="25"/>
      <c r="K54" s="42"/>
      <c r="L54" s="42"/>
      <c r="M54" s="36"/>
      <c r="N54" s="141" t="s">
        <v>134</v>
      </c>
    </row>
    <row r="55" spans="1:14" ht="25.5">
      <c r="A55" s="108"/>
      <c r="B55" s="107" t="s">
        <v>23</v>
      </c>
      <c r="C55" s="80" t="s">
        <v>111</v>
      </c>
      <c r="D55" s="105">
        <v>43830</v>
      </c>
      <c r="E55" s="100"/>
      <c r="F55" s="100">
        <v>3</v>
      </c>
      <c r="G55" s="85">
        <v>43555</v>
      </c>
      <c r="H55" s="26" t="s">
        <v>44</v>
      </c>
      <c r="I55" s="25">
        <v>10</v>
      </c>
      <c r="J55" s="39" t="s">
        <v>80</v>
      </c>
      <c r="K55" s="41">
        <v>4209.3</v>
      </c>
      <c r="L55" s="41">
        <f>K55</f>
        <v>4209.3</v>
      </c>
      <c r="M55" s="36">
        <f>L55/K55</f>
        <v>1</v>
      </c>
      <c r="N55" s="146"/>
    </row>
    <row r="56" spans="1:14" ht="25.5">
      <c r="A56" s="108"/>
      <c r="B56" s="107"/>
      <c r="C56" s="90"/>
      <c r="D56" s="82"/>
      <c r="E56" s="82"/>
      <c r="F56" s="82"/>
      <c r="G56" s="82"/>
      <c r="H56" s="28" t="s">
        <v>45</v>
      </c>
      <c r="I56" s="25">
        <v>0</v>
      </c>
      <c r="J56" s="25">
        <v>0</v>
      </c>
      <c r="K56" s="42">
        <v>0</v>
      </c>
      <c r="L56" s="41">
        <f>K56</f>
        <v>0</v>
      </c>
      <c r="M56" s="36">
        <v>0</v>
      </c>
      <c r="N56" s="146"/>
    </row>
    <row r="57" spans="1:14" ht="132" customHeight="1">
      <c r="A57" s="108"/>
      <c r="B57" s="107"/>
      <c r="C57" s="91"/>
      <c r="D57" s="82"/>
      <c r="E57" s="82"/>
      <c r="F57" s="82"/>
      <c r="G57" s="82"/>
      <c r="H57" s="24" t="s">
        <v>46</v>
      </c>
      <c r="I57" s="25">
        <v>0</v>
      </c>
      <c r="J57" s="25">
        <v>0</v>
      </c>
      <c r="K57" s="42">
        <v>0</v>
      </c>
      <c r="L57" s="41">
        <f>K57</f>
        <v>0</v>
      </c>
      <c r="M57" s="36">
        <v>0</v>
      </c>
      <c r="N57" s="147"/>
    </row>
    <row r="58" spans="1:14" ht="27.75" customHeight="1">
      <c r="A58" s="81" t="s">
        <v>99</v>
      </c>
      <c r="B58" s="109" t="s">
        <v>35</v>
      </c>
      <c r="C58" s="110"/>
      <c r="D58" s="110"/>
      <c r="E58" s="110"/>
      <c r="F58" s="110"/>
      <c r="G58" s="111"/>
      <c r="H58" s="29"/>
      <c r="I58" s="25"/>
      <c r="J58" s="25"/>
      <c r="K58" s="47"/>
      <c r="L58" s="47"/>
      <c r="M58" s="36"/>
      <c r="N58" s="112" t="s">
        <v>123</v>
      </c>
    </row>
    <row r="59" spans="1:14" ht="45.75" customHeight="1">
      <c r="A59" s="70"/>
      <c r="B59" s="112" t="s">
        <v>33</v>
      </c>
      <c r="C59" s="115" t="s">
        <v>116</v>
      </c>
      <c r="D59" s="85">
        <v>43830</v>
      </c>
      <c r="E59" s="118"/>
      <c r="F59" s="118">
        <v>3</v>
      </c>
      <c r="G59" s="85">
        <v>43555</v>
      </c>
      <c r="H59" s="31" t="s">
        <v>44</v>
      </c>
      <c r="I59" s="25">
        <v>0</v>
      </c>
      <c r="J59" s="25">
        <v>0</v>
      </c>
      <c r="K59" s="42">
        <v>0</v>
      </c>
      <c r="L59" s="42">
        <v>0</v>
      </c>
      <c r="M59" s="36">
        <v>0</v>
      </c>
      <c r="N59" s="144"/>
    </row>
    <row r="60" spans="1:14" ht="25.5">
      <c r="A60" s="70"/>
      <c r="B60" s="113"/>
      <c r="C60" s="116"/>
      <c r="D60" s="82"/>
      <c r="E60" s="108"/>
      <c r="F60" s="108"/>
      <c r="G60" s="82"/>
      <c r="H60" s="32" t="s">
        <v>45</v>
      </c>
      <c r="I60" s="25">
        <v>0</v>
      </c>
      <c r="J60" s="25">
        <v>0</v>
      </c>
      <c r="K60" s="42">
        <v>0</v>
      </c>
      <c r="L60" s="42">
        <v>0</v>
      </c>
      <c r="M60" s="36">
        <v>0</v>
      </c>
      <c r="N60" s="144"/>
    </row>
    <row r="61" spans="1:14" ht="122.25" customHeight="1">
      <c r="A61" s="71"/>
      <c r="B61" s="114"/>
      <c r="C61" s="117"/>
      <c r="D61" s="82"/>
      <c r="E61" s="108"/>
      <c r="F61" s="108"/>
      <c r="G61" s="82"/>
      <c r="H61" s="25" t="s">
        <v>46</v>
      </c>
      <c r="I61" s="25">
        <v>0</v>
      </c>
      <c r="J61" s="25">
        <v>0</v>
      </c>
      <c r="K61" s="42">
        <v>0</v>
      </c>
      <c r="L61" s="42">
        <v>0</v>
      </c>
      <c r="M61" s="36">
        <v>0</v>
      </c>
      <c r="N61" s="145"/>
    </row>
    <row r="63" ht="12.75">
      <c r="A63" s="15" t="s">
        <v>104</v>
      </c>
    </row>
    <row r="65" ht="12.75">
      <c r="A65" s="15" t="s">
        <v>64</v>
      </c>
    </row>
    <row r="67" ht="12.75">
      <c r="A67" s="15" t="s">
        <v>65</v>
      </c>
    </row>
    <row r="69" ht="12.75">
      <c r="A69" s="15" t="s">
        <v>105</v>
      </c>
    </row>
    <row r="71" ht="12.75">
      <c r="A71" s="15" t="s">
        <v>103</v>
      </c>
    </row>
    <row r="73" spans="1:14" ht="27.75" customHeight="1">
      <c r="A73" s="67" t="s">
        <v>106</v>
      </c>
      <c r="B73" s="68"/>
      <c r="C73" s="68"/>
      <c r="D73" s="68"/>
      <c r="E73" s="68"/>
      <c r="F73" s="68"/>
      <c r="G73" s="68"/>
      <c r="H73" s="68"/>
      <c r="I73" s="68"/>
      <c r="J73" s="68"/>
      <c r="K73" s="68"/>
      <c r="L73" s="68"/>
      <c r="M73" s="68"/>
      <c r="N73" s="68"/>
    </row>
    <row r="75" ht="12.75">
      <c r="A75" s="15" t="s">
        <v>66</v>
      </c>
    </row>
    <row r="77" spans="1:14" ht="42" customHeight="1">
      <c r="A77" s="67" t="s">
        <v>67</v>
      </c>
      <c r="B77" s="68"/>
      <c r="C77" s="68"/>
      <c r="D77" s="68"/>
      <c r="E77" s="68"/>
      <c r="F77" s="68"/>
      <c r="G77" s="68"/>
      <c r="H77" s="68"/>
      <c r="I77" s="68"/>
      <c r="J77" s="68"/>
      <c r="K77" s="68"/>
      <c r="L77" s="68"/>
      <c r="M77" s="68"/>
      <c r="N77" s="68"/>
    </row>
    <row r="79" spans="1:14" ht="42" customHeight="1">
      <c r="A79" s="67" t="s">
        <v>68</v>
      </c>
      <c r="B79" s="68"/>
      <c r="C79" s="68"/>
      <c r="D79" s="68"/>
      <c r="E79" s="68"/>
      <c r="F79" s="68"/>
      <c r="G79" s="68"/>
      <c r="H79" s="68"/>
      <c r="I79" s="68"/>
      <c r="J79" s="68"/>
      <c r="K79" s="68"/>
      <c r="L79" s="68"/>
      <c r="M79" s="68"/>
      <c r="N79" s="68"/>
    </row>
    <row r="81" spans="1:14" ht="25.5" customHeight="1">
      <c r="A81" s="67" t="s">
        <v>69</v>
      </c>
      <c r="B81" s="68"/>
      <c r="C81" s="68"/>
      <c r="D81" s="68"/>
      <c r="E81" s="68"/>
      <c r="F81" s="68"/>
      <c r="G81" s="68"/>
      <c r="H81" s="68"/>
      <c r="I81" s="68"/>
      <c r="J81" s="68"/>
      <c r="K81" s="68"/>
      <c r="L81" s="68"/>
      <c r="M81" s="68"/>
      <c r="N81" s="68"/>
    </row>
    <row r="83" spans="1:14" ht="27" customHeight="1">
      <c r="A83" s="67" t="s">
        <v>70</v>
      </c>
      <c r="B83" s="68"/>
      <c r="C83" s="68"/>
      <c r="D83" s="68"/>
      <c r="E83" s="68"/>
      <c r="F83" s="68"/>
      <c r="G83" s="68"/>
      <c r="H83" s="68"/>
      <c r="I83" s="68"/>
      <c r="J83" s="68"/>
      <c r="K83" s="68"/>
      <c r="L83" s="68"/>
      <c r="M83" s="68"/>
      <c r="N83" s="68"/>
    </row>
    <row r="85" spans="1:14" ht="27" customHeight="1">
      <c r="A85" s="67" t="s">
        <v>71</v>
      </c>
      <c r="B85" s="68"/>
      <c r="C85" s="68"/>
      <c r="D85" s="68"/>
      <c r="E85" s="68"/>
      <c r="F85" s="68"/>
      <c r="G85" s="68"/>
      <c r="H85" s="68"/>
      <c r="I85" s="68"/>
      <c r="J85" s="68"/>
      <c r="K85" s="68"/>
      <c r="L85" s="68"/>
      <c r="M85" s="68"/>
      <c r="N85" s="68"/>
    </row>
    <row r="87" ht="12.75">
      <c r="A87" s="15" t="s">
        <v>72</v>
      </c>
    </row>
    <row r="89" ht="12.75">
      <c r="A89" s="15" t="s">
        <v>73</v>
      </c>
    </row>
    <row r="91" ht="12.75">
      <c r="A91" s="15" t="s">
        <v>74</v>
      </c>
    </row>
    <row r="93" ht="12.75">
      <c r="A93" s="15" t="s">
        <v>75</v>
      </c>
    </row>
  </sheetData>
  <sheetProtection/>
  <mergeCells count="138">
    <mergeCell ref="N54:N57"/>
    <mergeCell ref="N58:N61"/>
    <mergeCell ref="N9:N12"/>
    <mergeCell ref="N13:N16"/>
    <mergeCell ref="N17:N20"/>
    <mergeCell ref="N21:N24"/>
    <mergeCell ref="N37:N40"/>
    <mergeCell ref="G30:G32"/>
    <mergeCell ref="A29:A32"/>
    <mergeCell ref="B30:B32"/>
    <mergeCell ref="N42:N45"/>
    <mergeCell ref="N46:N49"/>
    <mergeCell ref="N50:N53"/>
    <mergeCell ref="N25:N28"/>
    <mergeCell ref="A2:N2"/>
    <mergeCell ref="M4:M5"/>
    <mergeCell ref="N3:N5"/>
    <mergeCell ref="I3:M3"/>
    <mergeCell ref="B29:G29"/>
    <mergeCell ref="B33:G33"/>
    <mergeCell ref="A33:A36"/>
    <mergeCell ref="B34:B36"/>
    <mergeCell ref="C34:C36"/>
    <mergeCell ref="D34:D36"/>
    <mergeCell ref="E34:E36"/>
    <mergeCell ref="F34:F36"/>
    <mergeCell ref="G34:G36"/>
    <mergeCell ref="A1:N1"/>
    <mergeCell ref="A73:N73"/>
    <mergeCell ref="A77:N77"/>
    <mergeCell ref="B8:G8"/>
    <mergeCell ref="B41:G41"/>
    <mergeCell ref="F3:F5"/>
    <mergeCell ref="G3:G5"/>
    <mergeCell ref="H3:H5"/>
    <mergeCell ref="K4:L4"/>
    <mergeCell ref="I4:J4"/>
    <mergeCell ref="B58:G58"/>
    <mergeCell ref="A58:A61"/>
    <mergeCell ref="B59:B61"/>
    <mergeCell ref="C59:C61"/>
    <mergeCell ref="D59:D61"/>
    <mergeCell ref="E59:E61"/>
    <mergeCell ref="F59:F61"/>
    <mergeCell ref="G59:G61"/>
    <mergeCell ref="B54:G54"/>
    <mergeCell ref="B55:B57"/>
    <mergeCell ref="A54:A57"/>
    <mergeCell ref="C55:C57"/>
    <mergeCell ref="D55:D57"/>
    <mergeCell ref="E55:E57"/>
    <mergeCell ref="F55:F57"/>
    <mergeCell ref="G55:G57"/>
    <mergeCell ref="B50:G50"/>
    <mergeCell ref="A50:A53"/>
    <mergeCell ref="B51:B53"/>
    <mergeCell ref="C51:C53"/>
    <mergeCell ref="D51:D53"/>
    <mergeCell ref="E51:E53"/>
    <mergeCell ref="F51:F53"/>
    <mergeCell ref="G51:G53"/>
    <mergeCell ref="B46:G46"/>
    <mergeCell ref="A46:A49"/>
    <mergeCell ref="B47:B49"/>
    <mergeCell ref="C47:C49"/>
    <mergeCell ref="D47:D49"/>
    <mergeCell ref="E47:E49"/>
    <mergeCell ref="F47:F49"/>
    <mergeCell ref="G47:G49"/>
    <mergeCell ref="A42:A45"/>
    <mergeCell ref="C43:C45"/>
    <mergeCell ref="D43:D45"/>
    <mergeCell ref="E43:E45"/>
    <mergeCell ref="F43:F45"/>
    <mergeCell ref="G43:G45"/>
    <mergeCell ref="D38:D40"/>
    <mergeCell ref="E38:E40"/>
    <mergeCell ref="F38:F40"/>
    <mergeCell ref="G38:G40"/>
    <mergeCell ref="B42:G42"/>
    <mergeCell ref="B43:B45"/>
    <mergeCell ref="C30:C32"/>
    <mergeCell ref="D30:D32"/>
    <mergeCell ref="E30:E32"/>
    <mergeCell ref="F30:F32"/>
    <mergeCell ref="B25:G25"/>
    <mergeCell ref="A25:A28"/>
    <mergeCell ref="B26:B28"/>
    <mergeCell ref="C26:C28"/>
    <mergeCell ref="D26:D28"/>
    <mergeCell ref="E26:E28"/>
    <mergeCell ref="F26:F28"/>
    <mergeCell ref="G26:G28"/>
    <mergeCell ref="B21:G21"/>
    <mergeCell ref="A21:A24"/>
    <mergeCell ref="B22:B24"/>
    <mergeCell ref="C22:C24"/>
    <mergeCell ref="D22:D24"/>
    <mergeCell ref="E22:E24"/>
    <mergeCell ref="F22:F24"/>
    <mergeCell ref="G22:G24"/>
    <mergeCell ref="C18:C20"/>
    <mergeCell ref="D18:D20"/>
    <mergeCell ref="E18:E20"/>
    <mergeCell ref="F18:F20"/>
    <mergeCell ref="B17:G17"/>
    <mergeCell ref="G18:G20"/>
    <mergeCell ref="B18:B20"/>
    <mergeCell ref="A7:G7"/>
    <mergeCell ref="B9:G9"/>
    <mergeCell ref="G10:G12"/>
    <mergeCell ref="F10:F12"/>
    <mergeCell ref="A9:A12"/>
    <mergeCell ref="B14:B16"/>
    <mergeCell ref="A13:A16"/>
    <mergeCell ref="C14:C16"/>
    <mergeCell ref="D14:D16"/>
    <mergeCell ref="E14:E16"/>
    <mergeCell ref="A37:A40"/>
    <mergeCell ref="C38:C40"/>
    <mergeCell ref="G14:G16"/>
    <mergeCell ref="B10:B12"/>
    <mergeCell ref="C10:C12"/>
    <mergeCell ref="D10:D12"/>
    <mergeCell ref="E10:E12"/>
    <mergeCell ref="F14:F16"/>
    <mergeCell ref="B13:G13"/>
    <mergeCell ref="A17:A20"/>
    <mergeCell ref="A79:N79"/>
    <mergeCell ref="A81:N81"/>
    <mergeCell ref="A83:N83"/>
    <mergeCell ref="A85:N85"/>
    <mergeCell ref="A3:A5"/>
    <mergeCell ref="B3:B5"/>
    <mergeCell ref="C3:C5"/>
    <mergeCell ref="D3:E4"/>
    <mergeCell ref="B37:G37"/>
    <mergeCell ref="B38:B40"/>
  </mergeCells>
  <printOptions/>
  <pageMargins left="0.2362204724409449" right="0.2362204724409449" top="0.48533333333333334" bottom="0.35433070866141736" header="0.31496062992125984" footer="0.31496062992125984"/>
  <pageSetup fitToHeight="0" fitToWidth="1" horizontalDpi="600" verticalDpi="600" orientation="landscape" paperSize="9" scale="56" r:id="rId1"/>
  <headerFooter>
    <oddHeader>&amp;C&amp;"Times New Roman,полужирный"&amp;12март  2019 года&amp;RФорма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Windows</cp:lastModifiedBy>
  <cp:lastPrinted>2017-10-06T08:04:00Z</cp:lastPrinted>
  <dcterms:created xsi:type="dcterms:W3CDTF">2014-02-07T13:59:39Z</dcterms:created>
  <dcterms:modified xsi:type="dcterms:W3CDTF">2019-04-15T11:38:24Z</dcterms:modified>
  <cp:category/>
  <cp:version/>
  <cp:contentType/>
  <cp:contentStatus/>
</cp:coreProperties>
</file>